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15"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<sst xmlns="http://schemas.openxmlformats.org/spreadsheetml/2006/main" xmlns:r="http://schemas.openxmlformats.org/officeDocument/2006/relationships" count="569" uniqueCount="569">
  <si>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</si>
  <si>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</si>
  <si>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</si>
  <si>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</si>
  <si>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</si>
  <si>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</si>
  <si>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</si>
  <si>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</si>
  <si>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</si>
  <si>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</si>
  <si>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岡山県後期高齢者医療広域連合一般会計</t>
  </si>
  <si>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</si>
  <si>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</si>
  <si>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</si>
  <si>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</si>
  <si>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</si>
  <si>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</si>
  <si>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</si>
  <si>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</si>
  <si>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</si>
  <si>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</si>
  <si>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</si>
  <si>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</si>
  <si>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</si>
  <si>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</si>
  <si>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</si>
  <si>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</si>
  <si>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</si>
  <si>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</si>
  <si>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</si>
  <si>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</si>
  <si>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</si>
  <si>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</si>
  <si>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</si>
  <si>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</si>
  <si>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</si>
  <si>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</si>
  <si>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</si>
  <si>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</si>
  <si>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</si>
  <si>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</si>
  <si>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</si>
  <si>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</si>
  <si>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</si>
  <si>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</si>
  <si>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</si>
  <si>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</si>
  <si>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</si>
  <si>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</si>
  <si>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</si>
  <si>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</si>
  <si>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</si>
  <si>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</si>
  <si>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</si>
  <si>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</si>
  <si>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</si>
  <si>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</si>
  <si>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</si>
  <si>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真庭市公共施設整備等基金</t>
    <rPh sb="0" eb="3">
      <t>マニワシ</t>
    </rPh>
    <rPh sb="3" eb="5">
      <t>コウキョウ</t>
    </rPh>
    <rPh sb="5" eb="7">
      <t>シセツ</t>
    </rPh>
    <rPh sb="7" eb="9">
      <t>セイビ</t>
    </rPh>
    <rPh sb="9" eb="10">
      <t>トウ</t>
    </rPh>
    <rPh sb="10" eb="12">
      <t>キキン</t>
    </rPh>
    <phoneticPr fontId="6"/>
  </si>
  <si>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</si>
  <si>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</si>
  <si>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</si>
  <si>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</si>
  <si>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</si>
  <si>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</si>
  <si>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</si>
  <si>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</si>
  <si>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</si>
  <si>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</si>
  <si>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</si>
  <si>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</si>
  <si>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</si>
  <si>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</si>
  <si>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</si>
  <si>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</si>
  <si>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</si>
  <si>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</si>
  <si>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</si>
  <si>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</si>
  <si>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</si>
  <si>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</si>
  <si>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</si>
  <si>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</si>
  <si>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</si>
  <si>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</si>
  <si>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</si>
  <si>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</si>
  <si>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</si>
  <si>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</si>
  <si>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</si>
  <si>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</si>
  <si>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</si>
  <si>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</si>
  <si>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</si>
  <si>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</si>
  <si>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</si>
  <si>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</si>
  <si>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</si>
  <si>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</si>
  <si>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</si>
  <si>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</si>
  <si>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</si>
  <si>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</si>
  <si>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</si>
  <si>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</si>
  <si>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</si>
  <si>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</si>
  <si>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</si>
  <si>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真庭市国民健康保険特別会計</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</si>
  <si>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</si>
  <si>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</si>
  <si>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</si>
  <si>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</si>
  <si>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</si>
  <si>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</si>
  <si>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</si>
  <si>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</si>
  <si>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</si>
  <si>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</si>
  <si>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</si>
  <si>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</si>
  <si>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</si>
  <si>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</si>
  <si>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</si>
  <si>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</si>
  <si>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真庭市下水道事業会計</t>
  </si>
  <si>
    <t>充当可能財源等</t>
    <rPh sb="0" eb="2">
      <t>ジュウトウ</t>
    </rPh>
    <rPh sb="2" eb="4">
      <t>カノウ</t>
    </rPh>
    <rPh sb="4" eb="6">
      <t>ザイゲン</t>
    </rPh>
    <rPh sb="6" eb="7">
      <t>トウ</t>
    </rPh>
    <phoneticPr fontId="6"/>
  </si>
  <si>
    <t>有限会社醍醐の里</t>
    <rPh sb="0" eb="2">
      <t>ユウゲン</t>
    </rPh>
    <rPh sb="2" eb="4">
      <t>カイシャ</t>
    </rPh>
    <rPh sb="4" eb="6">
      <t>ダイゴ</t>
    </rPh>
    <rPh sb="7" eb="8">
      <t>サト</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</si>
  <si>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</si>
  <si>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</si>
  <si>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</si>
  <si>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</si>
  <si>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</si>
  <si>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</si>
  <si>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</si>
  <si>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</si>
  <si>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</si>
  <si>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</si>
  <si>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</si>
  <si>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</si>
  <si>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岡山県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</si>
  <si>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</si>
  <si>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</si>
  <si>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</si>
  <si>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</si>
  <si>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</si>
  <si>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</si>
  <si>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</si>
  <si>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</si>
  <si>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</si>
  <si>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</si>
  <si>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</si>
  <si>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</si>
  <si>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</si>
  <si>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</si>
  <si>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</si>
  <si>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</si>
  <si>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</si>
  <si>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</si>
  <si>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</si>
  <si>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</si>
  <si>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</si>
  <si>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</si>
  <si>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真庭市情報化施設整備基金</t>
    <rPh sb="0" eb="3">
      <t>マニワシ</t>
    </rPh>
    <rPh sb="3" eb="6">
      <t>ジョウホウカ</t>
    </rPh>
    <rPh sb="6" eb="8">
      <t>シセツ</t>
    </rPh>
    <rPh sb="8" eb="10">
      <t>セイビ</t>
    </rPh>
    <rPh sb="10" eb="12">
      <t>キキン</t>
    </rPh>
    <phoneticPr fontId="6"/>
  </si>
  <si>
    <t>市町村名</t>
    <rPh sb="0" eb="3">
      <t>シチョウソン</t>
    </rPh>
    <rPh sb="3" eb="4">
      <t>メイ</t>
    </rPh>
    <phoneticPr fontId="6"/>
  </si>
  <si>
    <t>　　うち一部事務組合負担金</t>
  </si>
  <si>
    <t>真庭市</t>
  </si>
  <si>
    <t>総費用
（歳出）</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</si>
  <si>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</si>
  <si>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</si>
  <si>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</si>
  <si>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</si>
  <si>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</si>
  <si>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</si>
  <si>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</si>
  <si>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</si>
  <si>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</si>
  <si>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</si>
  <si>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</si>
  <si>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　将来負担比率については、「合併後の市町村の姿を踏まえた交付税算定の見直し」等により令和２年度に普通交付税交付決定額が増加したことに加え、公債費の増加や公共施設等の整備など将来負担への備えとして、基金の積増しを行っており、合併算定替え終了後も「-」を維持している。実質公債費比率は近年上昇傾向にあり、今後数年間は過去に実施した大型普通建設事業の影響により更なる上昇が見込まれる。繰上償還等、既発債に係る公債費の縮減を実施するとともに、毎年度ローリングを行う中期財政計画により、将来の公債費を推計し、新規債発行額の適正化に努める。</t>
    <rPh sb="208" eb="210">
      <t>ジッシ</t>
    </rPh>
    <phoneticPr fontId="6"/>
  </si>
  <si>
    <t>翌年度に繰越すべき財源</t>
  </si>
  <si>
    <t>標準財政規模</t>
    <rPh sb="0" eb="2">
      <t>ヒョウジュン</t>
    </rPh>
    <rPh sb="2" eb="4">
      <t>ザイセイ</t>
    </rPh>
    <rPh sb="4" eb="6">
      <t>キボ</t>
    </rPh>
    <phoneticPr fontId="6"/>
  </si>
  <si>
    <t>岡山県市町村総合事務組合交通災害共済特別会計</t>
  </si>
  <si>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</si>
  <si>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</si>
  <si>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</si>
  <si>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</si>
  <si>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</si>
  <si>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</si>
  <si>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</si>
  <si>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</si>
  <si>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</si>
  <si>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</si>
  <si>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真庭市介護保険特別会計（介護サービス事業勘定）</t>
  </si>
  <si>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</si>
  <si>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</si>
  <si>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</si>
  <si>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</si>
  <si>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</si>
  <si>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</si>
  <si>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</si>
  <si>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</si>
  <si>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t>　将来負担比率については、「合併後の市町村の姿を踏まえた交付税算定の見直し」等により令和２年度に普通交付税交付決定額が増加したことに加え、公債費の増加や公共施設等の整備など将来負担への備えとして、基金の積増しを行っており、合併算定替え終了後も「-」を維持している。有形固定資産減価償却率は50%を超えており、近年上昇傾向にあることから、耐用年数を超過した資産が増加していくことがうかがえる。今後は、基金なども活用しながら老朽化した施設の統廃合など、資産の総量削減も念頭に置きつつ、施設等の適正な更新に努める。</t>
    <rPh sb="14" eb="17">
      <t>ガッペイゴ</t>
    </rPh>
    <rPh sb="18" eb="21">
      <t>シチョウソン</t>
    </rPh>
    <rPh sb="22" eb="23">
      <t>スガタ</t>
    </rPh>
    <rPh sb="24" eb="25">
      <t>フ</t>
    </rPh>
    <rPh sb="28" eb="31">
      <t>コウフゼイ</t>
    </rPh>
    <rPh sb="31" eb="33">
      <t>サンテイ</t>
    </rPh>
    <rPh sb="34" eb="36">
      <t>ミナオ</t>
    </rPh>
    <rPh sb="38" eb="39">
      <t>トウ</t>
    </rPh>
    <rPh sb="42" eb="44">
      <t>レイワ</t>
    </rPh>
    <rPh sb="45" eb="47">
      <t>ネンド</t>
    </rPh>
    <rPh sb="48" eb="50">
      <t>フツウ</t>
    </rPh>
    <rPh sb="50" eb="53">
      <t>コウフゼイ</t>
    </rPh>
    <rPh sb="53" eb="55">
      <t>コウフ</t>
    </rPh>
    <rPh sb="55" eb="58">
      <t>ケッテイガク</t>
    </rPh>
    <rPh sb="59" eb="61">
      <t>ゾウカ</t>
    </rPh>
    <rPh sb="66" eb="67">
      <t>クワ</t>
    </rPh>
    <rPh sb="111" eb="113">
      <t>ガッペイ</t>
    </rPh>
    <rPh sb="113" eb="115">
      <t>サンテイ</t>
    </rPh>
    <rPh sb="115" eb="116">
      <t>ガ</t>
    </rPh>
    <rPh sb="117" eb="120">
      <t>シュウリョウゴ</t>
    </rPh>
    <phoneticPr fontId="6"/>
  </si>
  <si>
    <r>
      <t xml:space="preserve">増減率 </t>
    </r>
    <r>
      <rPr>
        <sz val="9"/>
        <color indexed="8"/>
        <rFont val="ＭＳ ゴシック"/>
      </rPr>
      <t xml:space="preserve"> (％)</t>
    </r>
    <rPh sb="0" eb="2">
      <t>ゾウゲン</t>
    </rPh>
    <rPh sb="2" eb="3">
      <t>リツ</t>
    </rPh>
    <phoneticPr fontId="6"/>
  </si>
  <si>
    <t>歳出合計</t>
  </si>
  <si>
    <t>積立金
現在高</t>
    <rPh sb="4" eb="7">
      <t>ゲンザイダカ</t>
    </rPh>
    <phoneticPr fontId="39"/>
  </si>
  <si>
    <t>真庭市津黒高原観光事業特別会計</t>
  </si>
  <si>
    <t>-7.4</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</si>
  <si>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</si>
  <si>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</si>
  <si>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</si>
  <si>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</si>
  <si>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</si>
  <si>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</si>
  <si>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</si>
  <si>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</si>
  <si>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</si>
  <si>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</si>
  <si>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</si>
  <si>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</si>
  <si>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</si>
  <si>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</si>
  <si>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</si>
  <si>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</si>
  <si>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</si>
  <si>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</si>
  <si>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</si>
  <si>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</si>
  <si>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</si>
  <si>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</si>
  <si>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</si>
  <si>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</si>
  <si>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</si>
  <si>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</si>
  <si>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</si>
  <si>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</si>
  <si>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</si>
  <si>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</si>
  <si>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</si>
  <si>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</si>
  <si>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</si>
  <si>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-1.6</t>
  </si>
  <si>
    <t>-1.7</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</si>
  <si>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</si>
  <si>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</si>
  <si>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</si>
  <si>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</si>
  <si>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</si>
  <si>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</si>
  <si>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</si>
  <si>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</si>
  <si>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</si>
  <si>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</si>
  <si>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</si>
  <si>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</si>
  <si>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</si>
  <si>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</si>
  <si>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</si>
  <si>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</si>
  <si>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</si>
  <si>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</si>
  <si>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</si>
  <si>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</si>
  <si>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</si>
  <si>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</si>
  <si>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</si>
  <si>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</si>
  <si>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</si>
  <si>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</si>
  <si>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</si>
  <si>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</si>
  <si>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</si>
  <si>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</si>
  <si>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</si>
  <si>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</si>
  <si>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</si>
  <si>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</si>
  <si>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</si>
  <si>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</si>
  <si>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</si>
  <si>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</si>
  <si>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</si>
  <si>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</si>
  <si>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</si>
  <si>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</si>
  <si>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</si>
  <si>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</si>
  <si>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</si>
  <si>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</si>
  <si>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</si>
  <si>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</si>
  <si>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</si>
  <si>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</si>
  <si>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</si>
  <si>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</si>
  <si>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</si>
  <si>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</si>
  <si>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</si>
  <si>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一般財団法人真庭スポーツ振興財団</t>
    <rPh sb="0" eb="2">
      <t>イッパン</t>
    </rPh>
    <rPh sb="2" eb="4">
      <t>ザイダン</t>
    </rPh>
    <rPh sb="4" eb="6">
      <t>ホウジン</t>
    </rPh>
    <rPh sb="6" eb="8">
      <t>マニワ</t>
    </rPh>
    <rPh sb="12" eb="14">
      <t>シンコウ</t>
    </rPh>
    <rPh sb="14" eb="16">
      <t>ザイダン</t>
    </rPh>
    <phoneticPr fontId="6"/>
  </si>
  <si>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</si>
  <si>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</si>
  <si>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</si>
  <si>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</si>
  <si>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</si>
  <si>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</si>
  <si>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</si>
  <si>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　　事業所税</t>
  </si>
  <si>
    <t>岡山県真庭市</t>
  </si>
  <si>
    <t>　投資・出資金・貸付金</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</si>
  <si>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</si>
  <si>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</si>
  <si>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</si>
  <si>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</si>
  <si>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</si>
  <si>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</si>
  <si>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</si>
  <si>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</si>
  <si>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</si>
  <si>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</si>
  <si>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</si>
  <si>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</si>
  <si>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</si>
  <si>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</si>
  <si>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</si>
  <si>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</si>
  <si>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</si>
  <si>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</si>
  <si>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</si>
  <si>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</si>
  <si>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</si>
  <si>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</si>
  <si>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</si>
  <si>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</si>
  <si>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</si>
  <si>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</si>
  <si>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</si>
  <si>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</si>
  <si>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</si>
  <si>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</si>
  <si>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</si>
  <si>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</si>
  <si>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</si>
  <si>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</si>
  <si>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</si>
  <si>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</si>
  <si>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</si>
  <si>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</si>
  <si>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</si>
  <si>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</si>
  <si>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</si>
  <si>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</si>
  <si>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</si>
  <si>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</si>
  <si>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</si>
  <si>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</si>
  <si>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</si>
  <si>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</si>
  <si>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</si>
  <si>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</si>
  <si>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</si>
  <si>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</si>
  <si>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</si>
  <si>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</si>
  <si>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</si>
  <si>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</si>
  <si>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</si>
  <si>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</si>
  <si>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</si>
  <si>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</si>
  <si>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</si>
  <si>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</si>
  <si>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</si>
  <si>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</si>
  <si>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</si>
  <si>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</si>
  <si>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</si>
  <si>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</si>
  <si>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</si>
  <si>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</si>
  <si>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</si>
  <si>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</si>
  <si>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</si>
  <si>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</si>
  <si>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</si>
  <si>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</si>
  <si>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</si>
  <si>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</si>
  <si>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</si>
  <si>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</si>
  <si>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</si>
  <si>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</si>
  <si>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</si>
  <si>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</si>
  <si>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</si>
  <si>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</si>
  <si>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</si>
  <si>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</si>
  <si>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</si>
  <si>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</si>
  <si>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</si>
  <si>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</si>
  <si>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</si>
  <si>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</si>
  <si>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</si>
  <si>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</si>
  <si>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</si>
  <si>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</si>
  <si>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</si>
  <si>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</si>
  <si>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</si>
  <si>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岡山県市町村総合事務組合一般会計</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</si>
  <si>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</si>
  <si>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</si>
  <si>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</si>
  <si>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</si>
  <si>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</si>
  <si>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</si>
  <si>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</si>
  <si>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</si>
  <si>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</si>
  <si>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</si>
  <si>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</si>
  <si>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</si>
  <si>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</si>
  <si>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</si>
  <si>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</si>
  <si>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</si>
  <si>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</si>
  <si>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</si>
  <si>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</si>
  <si>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</si>
  <si>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</si>
  <si>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</si>
  <si>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</si>
  <si>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</si>
  <si>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</si>
  <si>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</si>
  <si>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</si>
  <si>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</si>
  <si>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</si>
  <si>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</si>
  <si>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</si>
  <si>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</si>
  <si>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</si>
  <si>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</si>
  <si>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</si>
  <si>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</si>
  <si>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</si>
  <si>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</si>
  <si>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</si>
  <si>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</si>
  <si>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</si>
  <si>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</si>
  <si>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</si>
  <si>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</si>
  <si>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真庭市振興基金</t>
    <rPh sb="0" eb="3">
      <t>マニワシ</t>
    </rPh>
    <rPh sb="3" eb="5">
      <t>シンコウ</t>
    </rPh>
    <rPh sb="5" eb="7">
      <t>キキン</t>
    </rPh>
    <phoneticPr fontId="6"/>
  </si>
  <si>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</si>
  <si>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</si>
  <si>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</si>
  <si>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</si>
  <si>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</si>
  <si>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</si>
  <si>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純損益
（形式収支）</t>
  </si>
  <si>
    <t>左のうち
一般会計等
繰入見込額</t>
  </si>
  <si>
    <t>資金不足
比率</t>
    <rPh sb="0" eb="2">
      <t>シキン</t>
    </rPh>
    <rPh sb="2" eb="4">
      <t>フソク</t>
    </rPh>
    <rPh sb="5" eb="7">
      <t>ヒリツ</t>
    </rPh>
    <phoneticPr fontId="6"/>
  </si>
  <si>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</si>
  <si>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</si>
  <si>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</si>
  <si>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42"/>
  </si>
  <si>
    <t>法適用企業</t>
  </si>
  <si>
    <t>真庭市国民健康保険湯原温泉病院事業会計</t>
  </si>
  <si>
    <t>真庭市浄化槽事業特別会計</t>
  </si>
  <si>
    <t>真庭市クリエイト菅谷事業特別会計</t>
  </si>
  <si>
    <t>分母比</t>
    <rPh sb="0" eb="2">
      <t>ブンボ</t>
    </rPh>
    <rPh sb="2" eb="3">
      <t>ヒ</t>
    </rPh>
    <phoneticPr fontId="6"/>
  </si>
  <si>
    <t>真庭市温泉事業特別会計</t>
  </si>
  <si>
    <t>　※地方公共団体が①25%以上出資している法人又は②財政支援を行っている法人を記載している。</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</si>
  <si>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</si>
  <si>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</si>
  <si>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</si>
  <si>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</si>
  <si>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</si>
  <si>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</si>
  <si>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</si>
  <si>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岡山県広域水道企業団</t>
  </si>
  <si>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</si>
  <si>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</si>
  <si>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</si>
  <si>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</si>
  <si>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</si>
  <si>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</si>
  <si>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</si>
  <si>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</si>
  <si>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</si>
  <si>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</si>
  <si>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</si>
  <si>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</si>
  <si>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</si>
  <si>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</si>
  <si>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</si>
  <si>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</si>
  <si>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</si>
  <si>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</si>
  <si>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</si>
  <si>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公益財団法人真庭エスパス文化振興財団</t>
    <rPh sb="0" eb="2">
      <t>コウエキ</t>
    </rPh>
    <rPh sb="2" eb="4">
      <t>ザイダン</t>
    </rPh>
    <rPh sb="4" eb="6">
      <t>ホウジン</t>
    </rPh>
    <rPh sb="6" eb="8">
      <t>マニワ</t>
    </rPh>
    <rPh sb="12" eb="14">
      <t>ブンカ</t>
    </rPh>
    <rPh sb="14" eb="16">
      <t>シンコウ</t>
    </rPh>
    <rPh sb="16" eb="18">
      <t>ザイダン</t>
    </rPh>
    <phoneticPr fontId="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</si>
  <si>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</si>
  <si>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</si>
  <si>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</si>
  <si>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</si>
  <si>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</si>
  <si>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</si>
  <si>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</si>
  <si>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</si>
  <si>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</si>
  <si>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</si>
  <si>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</si>
  <si>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</si>
  <si>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</si>
  <si>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</si>
  <si>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</si>
  <si>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</si>
  <si>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</si>
  <si>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</si>
  <si>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</si>
  <si>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</si>
  <si>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</si>
  <si>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</si>
  <si>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</si>
  <si>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</si>
  <si>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</si>
  <si>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</si>
  <si>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</si>
  <si>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</si>
  <si>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</si>
  <si>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</si>
  <si>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</si>
  <si>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</si>
  <si>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</si>
  <si>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</si>
  <si>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</si>
  <si>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</si>
  <si>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</si>
  <si>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</si>
  <si>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</si>
  <si>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2.14</t>
  </si>
  <si>
    <t>▲ 2.66</t>
  </si>
  <si>
    <t>▲ 4.75</t>
  </si>
  <si>
    <t>▲ 2.17</t>
  </si>
  <si>
    <t>その他会計（赤字）</t>
  </si>
  <si>
    <t>（百万円）</t>
  </si>
  <si>
    <t>H27末</t>
  </si>
  <si>
    <t>H28末</t>
  </si>
  <si>
    <t>H29末</t>
  </si>
  <si>
    <t>H30末</t>
  </si>
  <si>
    <t>R01末</t>
  </si>
  <si>
    <t>株式会社アストピア蒜山</t>
    <rPh sb="0" eb="2">
      <t>カブシキ</t>
    </rPh>
    <rPh sb="2" eb="4">
      <t>カイシャ</t>
    </rPh>
    <rPh sb="9" eb="11">
      <t>ヒルゼン</t>
    </rPh>
    <phoneticPr fontId="6"/>
  </si>
  <si>
    <t>一般社団法人蒜山農業公社</t>
    <rPh sb="6" eb="8">
      <t>ヒルゼン</t>
    </rPh>
    <rPh sb="8" eb="10">
      <t>ノウギョウ</t>
    </rPh>
    <rPh sb="10" eb="12">
      <t>コウシャ</t>
    </rPh>
    <phoneticPr fontId="6"/>
  </si>
  <si>
    <t>株式会社グリーンピア蒜山</t>
    <rPh sb="10" eb="12">
      <t>ヒルゼン</t>
    </rPh>
    <phoneticPr fontId="6"/>
  </si>
  <si>
    <t>株式会社グリーンズ</t>
  </si>
  <si>
    <t>岡山県後期高齢者医療広域連合特別会計</t>
  </si>
  <si>
    <t>岡山県市町村総合事務組合拠出金事業特別会計</t>
  </si>
  <si>
    <t>岡山県市町村税整理組合</t>
  </si>
  <si>
    <t>岡山県中部環境施設組合</t>
    <rPh sb="0" eb="3">
      <t>オカヤマケン</t>
    </rPh>
    <rPh sb="3" eb="5">
      <t>チュウブ</t>
    </rPh>
    <rPh sb="5" eb="7">
      <t>カンキョウ</t>
    </rPh>
    <rPh sb="7" eb="9">
      <t>シセツ</t>
    </rPh>
    <rPh sb="9" eb="11">
      <t>クミアイ</t>
    </rPh>
    <phoneticPr fontId="6"/>
  </si>
  <si>
    <t>岡山県市町村総合事務組合貸付金特別会計</t>
    <rPh sb="12" eb="15">
      <t>カシツケキン</t>
    </rPh>
    <rPh sb="15" eb="17">
      <t>トクベツ</t>
    </rPh>
    <rPh sb="17" eb="19">
      <t>カイケイ</t>
    </rPh>
    <phoneticPr fontId="6"/>
  </si>
  <si>
    <t>真庭市未来を担う人応援基金</t>
    <rPh sb="0" eb="3">
      <t>マニワシ</t>
    </rPh>
    <rPh sb="3" eb="5">
      <t>ミライ</t>
    </rPh>
    <rPh sb="6" eb="7">
      <t>ニナ</t>
    </rPh>
    <rPh sb="8" eb="9">
      <t>ヒト</t>
    </rPh>
    <rPh sb="9" eb="11">
      <t>オウエン</t>
    </rPh>
    <rPh sb="11" eb="13">
      <t>キキン</t>
    </rPh>
    <phoneticPr fontId="6"/>
  </si>
  <si>
    <t>真庭市立学校施設整備基金</t>
    <rPh sb="0" eb="3">
      <t>マニワシ</t>
    </rPh>
    <rPh sb="3" eb="4">
      <t>リツ</t>
    </rPh>
    <rPh sb="4" eb="6">
      <t>ガッコウ</t>
    </rPh>
    <rPh sb="6" eb="8">
      <t>シセツ</t>
    </rPh>
    <rPh sb="8" eb="10">
      <t>セイビ</t>
    </rPh>
    <rPh sb="10" eb="12">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</si>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</sst>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119168</c:v>
                </c:pt>
                <c:pt idx="1">
                  <c:v>140229</c:v>
                </c:pt>
                <c:pt idx="2">
                  <c:v>74623</c:v>
                </c:pt>
                <c:pt idx="3">
                  <c:v>79345</c:v>
                </c:pt>
                <c:pt idx="4">
                  <c:v>128235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271250407424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6.26</c:v>
                </c:pt>
                <c:pt idx="1">
                  <c:v>6.82</c:v>
                </c:pt>
                <c:pt idx="2">
                  <c:v>6.47</c:v>
                </c:pt>
                <c:pt idx="3">
                  <c:v>5.59</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60.47</c:v>
                </c:pt>
                <c:pt idx="1">
                  <c:v>62.38</c:v>
                </c:pt>
                <c:pt idx="2">
                  <c:v>60.19</c:v>
                </c:pt>
                <c:pt idx="3">
                  <c:v>58.08</c:v>
                </c:pt>
                <c:pt idx="4">
                  <c:v>49.44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-2.14</c:v>
                </c:pt>
                <c:pt idx="1">
                  <c:v>0.48</c:v>
                </c:pt>
                <c:pt idx="2">
                  <c:v>-2.66</c:v>
                </c:pt>
                <c:pt idx="3">
                  <c:v>-4.75</c:v>
                </c:pt>
                <c:pt idx="4">
                  <c:v>-2.17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2.21</c:v>
                </c:pt>
                <c:pt idx="2">
                  <c:v>#N/A</c:v>
                </c:pt>
                <c:pt idx="3">
                  <c:v>1.37</c:v>
                </c:pt>
                <c:pt idx="4">
                  <c:v>#N/A</c:v>
                </c:pt>
                <c:pt idx="5">
                  <c:v>1.04</c:v>
                </c:pt>
                <c:pt idx="6">
                  <c:v>#N/A</c:v>
                </c:pt>
                <c:pt idx="7">
                  <c:v>0.12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9.e-002</c:v>
                </c:pt>
                <c:pt idx="2">
                  <c:v>#N/A</c:v>
                </c:pt>
                <c:pt idx="3">
                  <c:v>9.e-002</c:v>
                </c:pt>
                <c:pt idx="4">
                  <c:v>#N/A</c:v>
                </c:pt>
                <c:pt idx="5">
                  <c:v>7.0000000000000007e-002</c:v>
                </c:pt>
                <c:pt idx="6">
                  <c:v>#N/A</c:v>
                </c:pt>
                <c:pt idx="7">
                  <c:v>0.1</c:v>
                </c:pt>
                <c:pt idx="8">
                  <c:v>#N/A</c:v>
                </c:pt>
                <c:pt idx="9">
                  <c:v>4.e-002</c:v>
                </c:pt>
              </c:numCache>
            </c:numRef>
          </c:val>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1.67</c:v>
                </c:pt>
                <c:pt idx="2">
                  <c:v>#N/A</c:v>
                </c:pt>
                <c:pt idx="3">
                  <c:v>1.21</c:v>
                </c:pt>
                <c:pt idx="4">
                  <c:v>#N/A</c:v>
                </c:pt>
                <c:pt idx="5">
                  <c:v>0.19</c:v>
                </c:pt>
                <c:pt idx="6">
                  <c:v>#N/A</c:v>
                </c:pt>
                <c:pt idx="7">
                  <c:v>0.21</c:v>
                </c:pt>
                <c:pt idx="8">
                  <c:v>#N/A</c:v>
                </c:pt>
                <c:pt idx="9">
                  <c:v>0.2</c:v>
                </c:pt>
              </c:numCache>
            </c:numRef>
          </c:val>
        </c:ser>
        <c:ser>
          <c:idx val="5"/>
          <c:order val="5"/>
          <c:tx>
            <c:strRef>
              <c:f>データシート!$A$32</c:f>
              <c:strCache>
                <c:ptCount val="1"/>
                <c:pt idx="0">
                  <c:v>真庭市介護保険特別会計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c:v>
                </c:pt>
                <c:pt idx="2">
                  <c:v>#N/A</c:v>
                </c:pt>
                <c:pt idx="3">
                  <c:v>0.87</c:v>
                </c:pt>
                <c:pt idx="4">
                  <c:v>#N/A</c:v>
                </c:pt>
                <c:pt idx="5">
                  <c:v>0.78</c:v>
                </c:pt>
                <c:pt idx="6">
                  <c:v>#N/A</c:v>
                </c:pt>
                <c:pt idx="7">
                  <c:v>0.49</c:v>
                </c:pt>
                <c:pt idx="8">
                  <c:v>#N/A</c:v>
                </c:pt>
                <c:pt idx="9">
                  <c:v>0.66</c:v>
                </c:pt>
              </c:numCache>
            </c:numRef>
          </c:val>
        </c:ser>
        <c:ser>
          <c:idx val="6"/>
          <c:order val="6"/>
          <c:tx>
            <c:strRef>
              <c:f>データシート!$A$33</c:f>
              <c:strCache>
                <c:ptCount val="1"/>
                <c:pt idx="0">
                  <c:v>真庭市下水道事業会計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1.0900000000000001</c:v>
                </c:pt>
                <c:pt idx="4">
                  <c:v>#N/A</c:v>
                </c:pt>
                <c:pt idx="5">
                  <c:v>1.1499999999999999</c:v>
                </c:pt>
                <c:pt idx="6">
                  <c:v>#N/A</c:v>
                </c:pt>
                <c:pt idx="7">
                  <c:v>0.77</c:v>
                </c:pt>
                <c:pt idx="8">
                  <c:v>#N/A</c:v>
                </c:pt>
                <c:pt idx="9">
                  <c:v>0.77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6.25</c:v>
                </c:pt>
                <c:pt idx="2">
                  <c:v>#N/A</c:v>
                </c:pt>
                <c:pt idx="3">
                  <c:v>6.81</c:v>
                </c:pt>
                <c:pt idx="4">
                  <c:v>#N/A</c:v>
                </c:pt>
                <c:pt idx="5">
                  <c:v>6.47</c:v>
                </c:pt>
                <c:pt idx="6">
                  <c:v>#N/A</c:v>
                </c:pt>
                <c:pt idx="7">
                  <c:v>5.59</c:v>
                </c:pt>
                <c:pt idx="8">
                  <c:v>#N/A</c:v>
                </c:pt>
                <c:pt idx="9">
                  <c:v>4.5999999999999996</c:v>
                </c:pt>
              </c:numCache>
            </c:numRef>
          </c:val>
        </c:ser>
        <c:ser>
          <c:idx val="8"/>
          <c:order val="8"/>
          <c:tx>
            <c:strRef>
              <c:f>データシート!$A$35</c:f>
              <c:strCache>
                <c:ptCount val="1"/>
                <c:pt idx="0">
                  <c:v>真庭市水道事業会計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7.43</c:v>
                </c:pt>
                <c:pt idx="2">
                  <c:v>#N/A</c:v>
                </c:pt>
                <c:pt idx="3">
                  <c:v>6.03</c:v>
                </c:pt>
                <c:pt idx="4">
                  <c:v>#N/A</c:v>
                </c:pt>
                <c:pt idx="5">
                  <c:v>5.64</c:v>
                </c:pt>
                <c:pt idx="6">
                  <c:v>#N/A</c:v>
                </c:pt>
                <c:pt idx="7">
                  <c:v>6.04</c:v>
                </c:pt>
                <c:pt idx="8">
                  <c:v>#N/A</c:v>
                </c:pt>
                <c:pt idx="9">
                  <c:v>5.98</c:v>
                </c:pt>
              </c:numCache>
            </c:numRef>
          </c:val>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6.03</c:v>
                </c:pt>
                <c:pt idx="2">
                  <c:v>#N/A</c:v>
                </c:pt>
                <c:pt idx="3">
                  <c:v>6.17</c:v>
                </c:pt>
                <c:pt idx="4">
                  <c:v>#N/A</c:v>
                </c:pt>
                <c:pt idx="5">
                  <c:v>6.53</c:v>
                </c:pt>
                <c:pt idx="6">
                  <c:v>#N/A</c:v>
                </c:pt>
                <c:pt idx="7">
                  <c:v>6.92</c:v>
                </c:pt>
                <c:pt idx="8">
                  <c:v>#N/A</c:v>
                </c:pt>
                <c:pt idx="9">
                  <c:v>7.17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4163</c:v>
                </c:pt>
                <c:pt idx="5">
                  <c:v>4093</c:v>
                </c:pt>
                <c:pt idx="8">
                  <c:v>4097</c:v>
                </c:pt>
                <c:pt idx="11">
                  <c:v>4004</c:v>
                </c:pt>
                <c:pt idx="14">
                  <c:v>3990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8</c:v>
                </c:pt>
                <c:pt idx="6">
                  <c:v>5</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12</c:v>
                </c:pt>
                <c:pt idx="6">
                  <c:v>12</c:v>
                </c:pt>
                <c:pt idx="9">
                  <c:v>12</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1635</c:v>
                </c:pt>
                <c:pt idx="3">
                  <c:v>1580</c:v>
                </c:pt>
                <c:pt idx="6">
                  <c:v>1643</c:v>
                </c:pt>
                <c:pt idx="9">
                  <c:v>1548</c:v>
                </c:pt>
                <c:pt idx="12">
                  <c:v>1435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3993</c:v>
                </c:pt>
                <c:pt idx="3">
                  <c:v>4061</c:v>
                </c:pt>
                <c:pt idx="6">
                  <c:v>4058</c:v>
                </c:pt>
                <c:pt idx="9">
                  <c:v>3997</c:v>
                </c:pt>
                <c:pt idx="12">
                  <c:v>4198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1486</c:v>
                </c:pt>
                <c:pt idx="2">
                  <c:v>#N/A</c:v>
                </c:pt>
                <c:pt idx="3">
                  <c:v>#N/A</c:v>
                </c:pt>
                <c:pt idx="4">
                  <c:v>1568</c:v>
                </c:pt>
                <c:pt idx="5">
                  <c:v>#N/A</c:v>
                </c:pt>
                <c:pt idx="6">
                  <c:v>#N/A</c:v>
                </c:pt>
                <c:pt idx="7">
                  <c:v>1621</c:v>
                </c:pt>
                <c:pt idx="8">
                  <c:v>#N/A</c:v>
                </c:pt>
                <c:pt idx="9">
                  <c:v>#N/A</c:v>
                </c:pt>
                <c:pt idx="10">
                  <c:v>1557</c:v>
                </c:pt>
                <c:pt idx="11">
                  <c:v>#N/A</c:v>
                </c:pt>
                <c:pt idx="12">
                  <c:v>#N/A</c:v>
                </c:pt>
                <c:pt idx="13">
                  <c:v>1658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34061</c:v>
                </c:pt>
                <c:pt idx="5">
                  <c:v>36717</c:v>
                </c:pt>
                <c:pt idx="8">
                  <c:v>38230</c:v>
                </c:pt>
                <c:pt idx="11">
                  <c:v>37116</c:v>
                </c:pt>
                <c:pt idx="14">
                  <c:v>36527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438</c:v>
                </c:pt>
                <c:pt idx="5">
                  <c:v>372</c:v>
                </c:pt>
                <c:pt idx="8">
                  <c:v>326</c:v>
                </c:pt>
                <c:pt idx="11">
                  <c:v>313</c:v>
                </c:pt>
                <c:pt idx="14">
                  <c:v>279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25376</c:v>
                </c:pt>
                <c:pt idx="5">
                  <c:v>26328</c:v>
                </c:pt>
                <c:pt idx="8">
                  <c:v>26927</c:v>
                </c:pt>
                <c:pt idx="11">
                  <c:v>28170</c:v>
                </c:pt>
                <c:pt idx="14">
                  <c:v>28222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1</c:v>
                </c:pt>
                <c:pt idx="6">
                  <c:v>3</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5166</c:v>
                </c:pt>
                <c:pt idx="3">
                  <c:v>5003</c:v>
                </c:pt>
                <c:pt idx="6">
                  <c:v>5109</c:v>
                </c:pt>
                <c:pt idx="9">
                  <c:v>5116</c:v>
                </c:pt>
                <c:pt idx="12">
                  <c:v>5070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173</c:v>
                </c:pt>
                <c:pt idx="3">
                  <c:v>164</c:v>
                </c:pt>
                <c:pt idx="6">
                  <c:v>155</c:v>
                </c:pt>
                <c:pt idx="9">
                  <c:v>146</c:v>
                </c:pt>
                <c:pt idx="12">
                  <c:v>137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17488</c:v>
                </c:pt>
                <c:pt idx="3">
                  <c:v>16895</c:v>
                </c:pt>
                <c:pt idx="6">
                  <c:v>15996</c:v>
                </c:pt>
                <c:pt idx="9">
                  <c:v>14873</c:v>
                </c:pt>
                <c:pt idx="12">
                  <c:v>12428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c:v>
                </c:pt>
                <c:pt idx="3">
                  <c:v>44</c:v>
                </c:pt>
                <c:pt idx="6">
                  <c:v>41</c:v>
                </c:pt>
                <c:pt idx="9">
                  <c:v>32</c:v>
                </c:pt>
                <c:pt idx="12">
                  <c:v>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36537</c:v>
                </c:pt>
                <c:pt idx="3">
                  <c:v>38624</c:v>
                </c:pt>
                <c:pt idx="6">
                  <c:v>38085</c:v>
                </c:pt>
                <c:pt idx="9">
                  <c:v>37376</c:v>
                </c:pt>
                <c:pt idx="12">
                  <c:v>35929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11867</c:v>
                </c:pt>
                <c:pt idx="1">
                  <c:v>11157</c:v>
                </c:pt>
                <c:pt idx="2">
                  <c:v>9757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2189</c:v>
                </c:pt>
                <c:pt idx="1">
                  <c:v>3092</c:v>
                </c:pt>
                <c:pt idx="2">
                  <c:v>3103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14129</c:v>
                </c:pt>
                <c:pt idx="1">
                  <c:v>15284</c:v>
                </c:pt>
                <c:pt idx="2">
                  <c:v>17007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{339F31BA-DE7F-401B-8051-2551320E39F9}</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{1AAD375A-6DD9-4A78-9C41-0C193B29E1A6}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{B921B86C-C327-475E-B103-34F84B5C92BD}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{5C2FB95E-4453-415C-BBD0-3FCE4FC5ACA4}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{DE56995F-B52E-4613-A97A-98255184780C}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{45FB7123-FDAA-44F9-A247-D748CCE66661}</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{B607F89E-AB12-4FE3-A8D5-593F94EA8E25}</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{1D224793-4940-41CC-914D-868EA898A960}</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{1A36E50E-6EE2-4DDE-BC16-DAF769CC91E6}</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53.5</c:v>
                </c:pt>
                <c:pt idx="8">
                  <c:v>54.7</c:v>
                </c:pt>
                <c:pt idx="16">
                  <c:v>55.9</c:v>
                </c:pt>
                <c:pt idx="24">
                  <c:v>57.6</c:v>
                </c:pt>
                <c:pt idx="32">
                  <c:v>59.4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{F50F6332-741A-4129-84EC-15A0BF210B83}</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{8FDD0D1B-6CE0-4F76-A630-4629234D4CFD}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{C374F73B-A8A0-472F-906A-51F2D0CC2E88}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{356B80B1-F086-4835-951D-EB840C541898}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{3D2FA315-3769-46B4-A5EA-A721FF62FD87}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{1CCF2E29-F39A-4164-9206-27961101D4AF}</c15:txfldGUID>
                      <c15:f>'公会計指標分析・財政指標組合せ分析表'!$BX$50</c15:f>
                      <c15:dlblFieldTableCache>
                        <c:ptCount val="1"/>
                        <c:pt idx="0">
                          <c:v>H29</c:v>
                        </c:pt>
                      </c15:dlblFieldTableCache>
                    </c15:dlblFTEntry>
                  </c15:dlblFieldTable>
                </c:ext>
              </c:extLst>
            </c:dLbl>
            <c:dLbl>
              <c:idx val="16"/>
              <c:layout>
                <c:manualLayout>
                  <c:x val="-3.0681791375817211e-002"/>
                  <c:y val="-7.00715896686087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{732FE641-3733-4CA5-8D13-1A1219FE3F03}</c15:txfldGUID>
                      <c15:f>'公会計指標分析・財政指標組合せ分析表'!$CF$50</c15:f>
                      <c15:dlblFieldTableCache>
                        <c:ptCount val="1"/>
                        <c:pt idx="0">
                          <c:v>H30</c:v>
                        </c:pt>
                      </c15:dlblFieldTableCache>
                    </c15:dlblFTEntry>
                  </c15:dlblFieldTable>
                </c:ext>
              </c:extLst>
            </c:dLbl>
            <c:dLbl>
              <c:idx val="24"/>
              <c:layout>
                <c:manualLayout>
                  <c:x val="-3.3479159743989385e-002"/>
                  <c:y val="-5.940649454312164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{2AC4CF30-B4C7-432F-91E5-5B13C6F674E5}</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{687F807D-D4C7-49C4-B40A-D5C96140406D}</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06838334397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{E72161E7-4419-47B7-A234-A0DF1EB02CCE}</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{BEFDCDBA-3D49-4343-BC1D-ED9A9672AC73}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{320612DA-4156-4C9E-B58E-70910FCFD2A0}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{2EF88E37-70C3-4E4D-B31A-7AC9E06C93AB}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{BEB453F9-7946-411A-B973-B5CE33C267A2}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{3E7B3A07-0B12-40F2-AF3A-8F8119044AE6}</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{2CD104D3-049C-4E96-BC0E-91AAA7E2EF9C}</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{76D663C9-0154-4828-81E4-1383083E82C7}</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{7795FA64-BCF5-4322-ABAD-E5A1AAE699E2}</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8.8000000000000007</c:v>
                </c:pt>
                <c:pt idx="8">
                  <c:v>9</c:v>
                </c:pt>
                <c:pt idx="16">
                  <c:v>9.8000000000000007</c:v>
                </c:pt>
                <c:pt idx="24">
                  <c:v>10.1</c:v>
                </c:pt>
                <c:pt idx="32">
                  <c:v>10.3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{4C829600-01DB-443A-AAB9-1108C603B541}</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{0B964D77-BE5A-4EB5-97BB-8D0F2F9A9EE1}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{887E2220-CEA5-47D5-9C41-200C43D13FF7}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{FC7A9A64-7004-432D-A103-E74E2BF1EEB9}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{5477E833-C340-4F6A-B6E8-06257127322E}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{2C3BCB91-D40B-4D92-83A8-03042A23DCE3}</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{0EAE5A9F-84F2-43E0-8CB7-23A16A57DFCD}</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{D625BC46-FA46-42EB-B1DE-7985E68D29B2}</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{284CD3E5-4016-4C34-9AE0-7B2571A24EFF}</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1"/>
          <c:min val="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9570" cy="358775"/>
    <xdr:sp macro="" textlink="">
      <xdr:nvSpPr>
        <xdr:cNvPr id="38" name="テキスト ボックス 37"/>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a:t>
          </a:r>
          <a:r>
            <a:rPr kumimoji="1" lang="ja-JP" altLang="ja-JP" sz="1300">
              <a:solidFill>
                <a:schemeClr val="tx1"/>
              </a:solidFill>
              <a:effectLst/>
              <a:latin typeface="ＭＳ Ｐゴシック"/>
              <a:ea typeface="ＭＳ Ｐゴシック"/>
              <a:cs typeface="+mn-cs"/>
            </a:rPr>
            <a:t>と比較すると</a:t>
          </a:r>
          <a:r>
            <a:rPr kumimoji="1" lang="en-US" altLang="ja-JP" sz="1300">
              <a:solidFill>
                <a:schemeClr val="tx1"/>
              </a:solidFill>
              <a:effectLst/>
              <a:latin typeface="ＭＳ Ｐゴシック"/>
              <a:ea typeface="ＭＳ Ｐゴシック"/>
              <a:cs typeface="+mn-cs"/>
            </a:rPr>
            <a:t>0.01</a:t>
          </a:r>
          <a:r>
            <a:rPr kumimoji="1" lang="ja-JP" altLang="en-US" sz="1300">
              <a:solidFill>
                <a:schemeClr val="tx1"/>
              </a:solidFill>
              <a:effectLst/>
              <a:latin typeface="ＭＳ Ｐゴシック"/>
              <a:ea typeface="ＭＳ Ｐゴシック"/>
              <a:cs typeface="+mn-cs"/>
            </a:rPr>
            <a:t>ポイントの増加</a:t>
          </a:r>
          <a:r>
            <a:rPr kumimoji="1" lang="ja-JP" altLang="ja-JP" sz="1300">
              <a:solidFill>
                <a:schemeClr val="tx1"/>
              </a:solidFill>
              <a:effectLst/>
              <a:latin typeface="ＭＳ Ｐゴシック"/>
              <a:ea typeface="ＭＳ Ｐゴシック"/>
              <a:cs typeface="+mn-cs"/>
            </a:rPr>
            <a:t>で、類似団体平均</a:t>
          </a:r>
          <a:r>
            <a:rPr kumimoji="1" lang="en-US" altLang="ja-JP" sz="1300">
              <a:solidFill>
                <a:schemeClr val="tx1"/>
              </a:solidFill>
              <a:effectLst/>
              <a:latin typeface="ＭＳ Ｐゴシック"/>
              <a:ea typeface="ＭＳ Ｐゴシック"/>
              <a:cs typeface="+mn-cs"/>
            </a:rPr>
            <a:t>0.40</a:t>
          </a:r>
          <a:r>
            <a:rPr kumimoji="1" lang="ja-JP" altLang="ja-JP" sz="1300">
              <a:solidFill>
                <a:schemeClr val="tx1"/>
              </a:solidFill>
              <a:effectLst/>
              <a:latin typeface="ＭＳ Ｐゴシック"/>
              <a:ea typeface="ＭＳ Ｐゴシック"/>
              <a:cs typeface="+mn-cs"/>
            </a:rPr>
            <a:t>を下回っている状況である。</a:t>
          </a:r>
          <a:r>
            <a:rPr kumimoji="1" lang="ja-JP" altLang="en-US" sz="1300">
              <a:solidFill>
                <a:schemeClr val="tx1"/>
              </a:solidFill>
              <a:latin typeface="ＭＳ Ｐゴシック"/>
              <a:ea typeface="ＭＳ Ｐゴシック"/>
            </a:rPr>
            <a:t>今後も「第２次真庭市総合計画」に基づく施策・事業に効率的かつ計画的に取り組み、人口減少の抑制策として関係人口を増やし、出生数の増加・健康長寿の促進等を進め、人口減少社会への対応と活力あるまちづくりを展開するとともに、行政経営の最適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48920"/>
    <xdr:sp macro="" textlink="">
      <xdr:nvSpPr>
        <xdr:cNvPr id="65" name="財政力最小値テキスト"/>
        <xdr:cNvSpPr txBox="1"/>
      </xdr:nvSpPr>
      <xdr:spPr>
        <a:xfrm>
          <a:off x="5041900" y="7781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2000" cy="250825"/>
    <xdr:sp macro="" textlink="">
      <xdr:nvSpPr>
        <xdr:cNvPr id="67" name="財政力最大値テキスト"/>
        <xdr:cNvSpPr txBox="1"/>
      </xdr:nvSpPr>
      <xdr:spPr>
        <a:xfrm>
          <a:off x="5041900" y="6064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64770</xdr:rowOff>
    </xdr:to>
    <xdr:cxnSp macro="">
      <xdr:nvCxnSpPr>
        <xdr:cNvPr id="69" name="直線コネクタ 68"/>
        <xdr:cNvCxnSpPr/>
      </xdr:nvCxnSpPr>
      <xdr:spPr>
        <a:xfrm flipV="1">
          <a:off x="4114800" y="75882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a:off x="3225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0825"/>
    <xdr:sp macro="" textlink="">
      <xdr:nvSpPr>
        <xdr:cNvPr id="74" name="テキスト ボックス 73"/>
        <xdr:cNvSpPr txBox="1"/>
      </xdr:nvSpPr>
      <xdr:spPr>
        <a:xfrm>
          <a:off x="3733800" y="71050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44450</xdr:rowOff>
    </xdr:to>
    <xdr:cxnSp macro="">
      <xdr:nvCxnSpPr>
        <xdr:cNvPr id="75" name="直線コネクタ 74"/>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24130</xdr:rowOff>
    </xdr:from>
    <xdr:to xmlns:xdr="http://schemas.openxmlformats.org/drawingml/2006/spreadsheetDrawing">
      <xdr:col>11</xdr:col>
      <xdr:colOff>31750</xdr:colOff>
      <xdr:row>44</xdr:row>
      <xdr:rowOff>44450</xdr:rowOff>
    </xdr:to>
    <xdr:cxnSp macro="">
      <xdr:nvCxnSpPr>
        <xdr:cNvPr id="78" name="直線コネクタ 77"/>
        <xdr:cNvCxnSpPr/>
      </xdr:nvCxnSpPr>
      <xdr:spPr>
        <a:xfrm>
          <a:off x="1447800" y="7567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89"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13970</xdr:rowOff>
    </xdr:from>
    <xdr:to xmlns:xdr="http://schemas.openxmlformats.org/drawingml/2006/spreadsheetDrawing">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100330</xdr:rowOff>
    </xdr:from>
    <xdr:ext cx="736600" cy="248920"/>
    <xdr:sp macro="" textlink="">
      <xdr:nvSpPr>
        <xdr:cNvPr id="91" name="テキスト ボックス 90"/>
        <xdr:cNvSpPr txBox="1"/>
      </xdr:nvSpPr>
      <xdr:spPr>
        <a:xfrm>
          <a:off x="3733800" y="764413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5" name="テキスト ボックス 94"/>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96" name="楕円 95"/>
        <xdr:cNvSpPr/>
      </xdr:nvSpPr>
      <xdr:spPr>
        <a:xfrm>
          <a:off x="1397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59690</xdr:rowOff>
    </xdr:from>
    <xdr:ext cx="762000" cy="259080"/>
    <xdr:sp macro="" textlink="">
      <xdr:nvSpPr>
        <xdr:cNvPr id="97" name="テキスト ボックス 96"/>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9570" cy="353060"/>
    <xdr:sp macro="" textlink="">
      <xdr:nvSpPr>
        <xdr:cNvPr id="100" name="テキスト ボックス 99"/>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比で0.5ポイント減少した。主な要因は、分母の一般財源となる普通地方交付税の基準財政需要額に地域社会再生事業費が創設されたことや新型コロナウイルス感染症の影響によりイベントなどの事業が実施できず歳出が削減されたことによるもの。</a:t>
          </a:r>
        </a:p>
        <a:p>
          <a:r>
            <a:rPr kumimoji="1" lang="ja-JP" altLang="en-US" sz="1300">
              <a:solidFill>
                <a:schemeClr val="tx1"/>
              </a:solidFill>
              <a:latin typeface="ＭＳ Ｐゴシック"/>
              <a:ea typeface="ＭＳ Ｐゴシック"/>
            </a:rPr>
            <a:t>　今後は人口減少等による市税などの歳入の減少が見込まれるため、財政計画を毎年度更新し、歳入を見越して計画的に事業を実施することで持続可能な財政運営に努める。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8920"/>
    <xdr:sp macro="" textlink="">
      <xdr:nvSpPr>
        <xdr:cNvPr id="123" name="テキスト ボックス 122"/>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57785</xdr:rowOff>
    </xdr:from>
    <xdr:to xmlns:xdr="http://schemas.openxmlformats.org/drawingml/2006/spreadsheetDrawing">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165100</xdr:rowOff>
    </xdr:from>
    <xdr:to xmlns:xdr="http://schemas.openxmlformats.org/drawingml/2006/spreadsheetDrawing">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144145</xdr:rowOff>
    </xdr:from>
    <xdr:ext cx="762000" cy="250825"/>
    <xdr:sp macro="" textlink="">
      <xdr:nvSpPr>
        <xdr:cNvPr id="132" name="財政構造の弾力性最大値テキスト"/>
        <xdr:cNvSpPr txBox="1"/>
      </xdr:nvSpPr>
      <xdr:spPr>
        <a:xfrm>
          <a:off x="5041900" y="9745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57785</xdr:rowOff>
    </xdr:from>
    <xdr:to xmlns:xdr="http://schemas.openxmlformats.org/drawingml/2006/spreadsheetDrawing">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158750</xdr:rowOff>
    </xdr:from>
    <xdr:to xmlns:xdr="http://schemas.openxmlformats.org/drawingml/2006/spreadsheetDrawing">
      <xdr:col>23</xdr:col>
      <xdr:colOff>133350</xdr:colOff>
      <xdr:row>60</xdr:row>
      <xdr:rowOff>4445</xdr:rowOff>
    </xdr:to>
    <xdr:cxnSp macro="">
      <xdr:nvCxnSpPr>
        <xdr:cNvPr id="134" name="直線コネクタ 133"/>
        <xdr:cNvCxnSpPr/>
      </xdr:nvCxnSpPr>
      <xdr:spPr>
        <a:xfrm flipV="1">
          <a:off x="4114800" y="102743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169545</xdr:rowOff>
    </xdr:from>
    <xdr:ext cx="762000" cy="248285"/>
    <xdr:sp macro="" textlink="">
      <xdr:nvSpPr>
        <xdr:cNvPr id="135" name="財政構造の弾力性平均値テキスト"/>
        <xdr:cNvSpPr txBox="1"/>
      </xdr:nvSpPr>
      <xdr:spPr>
        <a:xfrm>
          <a:off x="5041900" y="1028509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26035</xdr:rowOff>
    </xdr:from>
    <xdr:to xmlns:xdr="http://schemas.openxmlformats.org/drawingml/2006/spreadsheetDrawing">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155575</xdr:rowOff>
    </xdr:from>
    <xdr:to xmlns:xdr="http://schemas.openxmlformats.org/drawingml/2006/spreadsheetDrawing">
      <xdr:col>19</xdr:col>
      <xdr:colOff>133350</xdr:colOff>
      <xdr:row>60</xdr:row>
      <xdr:rowOff>4445</xdr:rowOff>
    </xdr:to>
    <xdr:cxnSp macro="">
      <xdr:nvCxnSpPr>
        <xdr:cNvPr id="137" name="直線コネクタ 136"/>
        <xdr:cNvCxnSpPr/>
      </xdr:nvCxnSpPr>
      <xdr:spPr>
        <a:xfrm>
          <a:off x="3225800" y="102711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154940</xdr:rowOff>
    </xdr:from>
    <xdr:ext cx="736600" cy="251460"/>
    <xdr:sp macro="" textlink="">
      <xdr:nvSpPr>
        <xdr:cNvPr id="139" name="テキスト ボックス 138"/>
        <xdr:cNvSpPr txBox="1"/>
      </xdr:nvSpPr>
      <xdr:spPr>
        <a:xfrm>
          <a:off x="3733800" y="104419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107315</xdr:rowOff>
    </xdr:from>
    <xdr:to xmlns:xdr="http://schemas.openxmlformats.org/drawingml/2006/spreadsheetDrawing">
      <xdr:col>15</xdr:col>
      <xdr:colOff>82550</xdr:colOff>
      <xdr:row>59</xdr:row>
      <xdr:rowOff>155575</xdr:rowOff>
    </xdr:to>
    <xdr:cxnSp macro="">
      <xdr:nvCxnSpPr>
        <xdr:cNvPr id="140" name="直線コネクタ 139"/>
        <xdr:cNvCxnSpPr/>
      </xdr:nvCxnSpPr>
      <xdr:spPr>
        <a:xfrm>
          <a:off x="2336800" y="102228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43815</xdr:rowOff>
    </xdr:from>
    <xdr:to xmlns:xdr="http://schemas.openxmlformats.org/drawingml/2006/spreadsheetDrawing">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130175</xdr:rowOff>
    </xdr:from>
    <xdr:ext cx="762000" cy="259080"/>
    <xdr:sp macro="" textlink="">
      <xdr:nvSpPr>
        <xdr:cNvPr id="142" name="テキスト ボックス 141"/>
        <xdr:cNvSpPr txBox="1"/>
      </xdr:nvSpPr>
      <xdr:spPr>
        <a:xfrm>
          <a:off x="2844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73025</xdr:rowOff>
    </xdr:from>
    <xdr:to xmlns:xdr="http://schemas.openxmlformats.org/drawingml/2006/spreadsheetDrawing">
      <xdr:col>11</xdr:col>
      <xdr:colOff>31750</xdr:colOff>
      <xdr:row>59</xdr:row>
      <xdr:rowOff>107315</xdr:rowOff>
    </xdr:to>
    <xdr:cxnSp macro="">
      <xdr:nvCxnSpPr>
        <xdr:cNvPr id="143" name="直線コネクタ 142"/>
        <xdr:cNvCxnSpPr/>
      </xdr:nvCxnSpPr>
      <xdr:spPr>
        <a:xfrm>
          <a:off x="1447800" y="101885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15875</xdr:rowOff>
    </xdr:from>
    <xdr:to xmlns:xdr="http://schemas.openxmlformats.org/drawingml/2006/spreadsheetDrawing">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102235</xdr:rowOff>
    </xdr:from>
    <xdr:ext cx="762000" cy="258445"/>
    <xdr:sp macro="" textlink="">
      <xdr:nvSpPr>
        <xdr:cNvPr id="145" name="テキスト ボックス 144"/>
        <xdr:cNvSpPr txBox="1"/>
      </xdr:nvSpPr>
      <xdr:spPr>
        <a:xfrm>
          <a:off x="1955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60960</xdr:rowOff>
    </xdr:from>
    <xdr:ext cx="762000" cy="259080"/>
    <xdr:sp macro="" textlink="">
      <xdr:nvSpPr>
        <xdr:cNvPr id="147" name="テキスト ボックス 146"/>
        <xdr:cNvSpPr txBox="1"/>
      </xdr:nvSpPr>
      <xdr:spPr>
        <a:xfrm>
          <a:off x="1066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107950</xdr:rowOff>
    </xdr:from>
    <xdr:to xmlns:xdr="http://schemas.openxmlformats.org/drawingml/2006/spreadsheetDrawing">
      <xdr:col>23</xdr:col>
      <xdr:colOff>184150</xdr:colOff>
      <xdr:row>60</xdr:row>
      <xdr:rowOff>38100</xdr:rowOff>
    </xdr:to>
    <xdr:sp macro="" textlink="">
      <xdr:nvSpPr>
        <xdr:cNvPr id="153" name="楕円 152"/>
        <xdr:cNvSpPr/>
      </xdr:nvSpPr>
      <xdr:spPr>
        <a:xfrm>
          <a:off x="4902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124460</xdr:rowOff>
    </xdr:from>
    <xdr:ext cx="762000" cy="259080"/>
    <xdr:sp macro="" textlink="">
      <xdr:nvSpPr>
        <xdr:cNvPr id="154" name="財政構造の弾力性該当値テキスト"/>
        <xdr:cNvSpPr txBox="1"/>
      </xdr:nvSpPr>
      <xdr:spPr>
        <a:xfrm>
          <a:off x="5041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125095</xdr:rowOff>
    </xdr:from>
    <xdr:to xmlns:xdr="http://schemas.openxmlformats.org/drawingml/2006/spreadsheetDrawing">
      <xdr:col>19</xdr:col>
      <xdr:colOff>184150</xdr:colOff>
      <xdr:row>60</xdr:row>
      <xdr:rowOff>55245</xdr:rowOff>
    </xdr:to>
    <xdr:sp macro="" textlink="">
      <xdr:nvSpPr>
        <xdr:cNvPr id="155" name="楕円 154"/>
        <xdr:cNvSpPr/>
      </xdr:nvSpPr>
      <xdr:spPr>
        <a:xfrm>
          <a:off x="4064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65405</xdr:rowOff>
    </xdr:from>
    <xdr:ext cx="736600" cy="249555"/>
    <xdr:sp macro="" textlink="">
      <xdr:nvSpPr>
        <xdr:cNvPr id="156" name="テキスト ボックス 155"/>
        <xdr:cNvSpPr txBox="1"/>
      </xdr:nvSpPr>
      <xdr:spPr>
        <a:xfrm>
          <a:off x="3733800" y="100095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104775</xdr:rowOff>
    </xdr:from>
    <xdr:to xmlns:xdr="http://schemas.openxmlformats.org/drawingml/2006/spreadsheetDrawing">
      <xdr:col>15</xdr:col>
      <xdr:colOff>133350</xdr:colOff>
      <xdr:row>60</xdr:row>
      <xdr:rowOff>34925</xdr:rowOff>
    </xdr:to>
    <xdr:sp macro="" textlink="">
      <xdr:nvSpPr>
        <xdr:cNvPr id="157" name="楕円 156"/>
        <xdr:cNvSpPr/>
      </xdr:nvSpPr>
      <xdr:spPr>
        <a:xfrm>
          <a:off x="3175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45085</xdr:rowOff>
    </xdr:from>
    <xdr:ext cx="762000" cy="258445"/>
    <xdr:sp macro="" textlink="">
      <xdr:nvSpPr>
        <xdr:cNvPr id="158" name="テキスト ボックス 157"/>
        <xdr:cNvSpPr txBox="1"/>
      </xdr:nvSpPr>
      <xdr:spPr>
        <a:xfrm>
          <a:off x="2844800" y="998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56515</xdr:rowOff>
    </xdr:from>
    <xdr:to xmlns:xdr="http://schemas.openxmlformats.org/drawingml/2006/spreadsheetDrawing">
      <xdr:col>11</xdr:col>
      <xdr:colOff>82550</xdr:colOff>
      <xdr:row>59</xdr:row>
      <xdr:rowOff>158115</xdr:rowOff>
    </xdr:to>
    <xdr:sp macro="" textlink="">
      <xdr:nvSpPr>
        <xdr:cNvPr id="159" name="楕円 158"/>
        <xdr:cNvSpPr/>
      </xdr:nvSpPr>
      <xdr:spPr>
        <a:xfrm>
          <a:off x="2286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168275</xdr:rowOff>
    </xdr:from>
    <xdr:ext cx="762000" cy="249555"/>
    <xdr:sp macro="" textlink="">
      <xdr:nvSpPr>
        <xdr:cNvPr id="160" name="テキスト ボックス 159"/>
        <xdr:cNvSpPr txBox="1"/>
      </xdr:nvSpPr>
      <xdr:spPr>
        <a:xfrm>
          <a:off x="1955800" y="9940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22225</xdr:rowOff>
    </xdr:from>
    <xdr:to xmlns:xdr="http://schemas.openxmlformats.org/drawingml/2006/spreadsheetDrawing">
      <xdr:col>7</xdr:col>
      <xdr:colOff>31750</xdr:colOff>
      <xdr:row>59</xdr:row>
      <xdr:rowOff>123825</xdr:rowOff>
    </xdr:to>
    <xdr:sp macro="" textlink="">
      <xdr:nvSpPr>
        <xdr:cNvPr id="161" name="楕円 160"/>
        <xdr:cNvSpPr/>
      </xdr:nvSpPr>
      <xdr:spPr>
        <a:xfrm>
          <a:off x="13970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133985</xdr:rowOff>
    </xdr:from>
    <xdr:ext cx="762000" cy="249555"/>
    <xdr:sp macro="" textlink="">
      <xdr:nvSpPr>
        <xdr:cNvPr id="162" name="テキスト ボックス 161"/>
        <xdr:cNvSpPr txBox="1"/>
      </xdr:nvSpPr>
      <xdr:spPr>
        <a:xfrm>
          <a:off x="1066800" y="9906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9570" cy="358775"/>
    <xdr:sp macro="" textlink="">
      <xdr:nvSpPr>
        <xdr:cNvPr id="165" name="テキスト ボックス 164"/>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[244,003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比で約23千円増加した。これは、人件費では、会計年度任用職員への制度移行及び任期付職員の処遇改善による増、物件費では、新型コロナウイルス感染症対応関連事業及び給食費公会計化による増、維持補修費では除雪経費が前年度より大幅に増加したことが主な要因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翌年度以降も、会計年度任用職員制度の本格導入、職員平均年齢の上昇により人件費は増加する傾向にあると予想している。</a:t>
          </a:r>
          <a:endParaRPr kumimoji="1" lang="en-US" altLang="ja-JP" sz="1300">
            <a:solidFill>
              <a:schemeClr val="tx1"/>
            </a:solidFill>
            <a:latin typeface="ＭＳ Ｐゴシック"/>
            <a:ea typeface="ＭＳ Ｐゴシック"/>
          </a:endParaRPr>
        </a:p>
        <a:p>
          <a:r>
            <a:rPr kumimoji="1" lang="ja-JP" altLang="en-US" sz="1300">
              <a:solidFill>
                <a:srgbClr val="0070C0"/>
              </a:solidFill>
              <a:latin typeface="ＭＳ Ｐゴシック"/>
              <a:ea typeface="ＭＳ Ｐゴシック"/>
            </a:rPr>
            <a:t>　</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80" name="テキスト ボックス 179"/>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69215</xdr:rowOff>
    </xdr:from>
    <xdr:to xmlns:xdr="http://schemas.openxmlformats.org/drawingml/2006/spreadsheetDrawing">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49555"/>
    <xdr:sp macro="" textlink="">
      <xdr:nvSpPr>
        <xdr:cNvPr id="190" name="人件費・物件費等の状況最小値テキスト"/>
        <xdr:cNvSpPr txBox="1"/>
      </xdr:nvSpPr>
      <xdr:spPr>
        <a:xfrm>
          <a:off x="5041900" y="15358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155575</xdr:rowOff>
    </xdr:from>
    <xdr:ext cx="762000" cy="250825"/>
    <xdr:sp macro="" textlink="">
      <xdr:nvSpPr>
        <xdr:cNvPr id="192" name="人件費・物件費等の状況最大値テキスト"/>
        <xdr:cNvSpPr txBox="1"/>
      </xdr:nvSpPr>
      <xdr:spPr>
        <a:xfrm>
          <a:off x="5041900" y="13871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69215</xdr:rowOff>
    </xdr:from>
    <xdr:to xmlns:xdr="http://schemas.openxmlformats.org/drawingml/2006/spreadsheetDrawing">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12065</xdr:rowOff>
    </xdr:from>
    <xdr:to xmlns:xdr="http://schemas.openxmlformats.org/drawingml/2006/spreadsheetDrawing">
      <xdr:col>23</xdr:col>
      <xdr:colOff>133350</xdr:colOff>
      <xdr:row>84</xdr:row>
      <xdr:rowOff>67945</xdr:rowOff>
    </xdr:to>
    <xdr:cxnSp macro="">
      <xdr:nvCxnSpPr>
        <xdr:cNvPr id="194" name="直線コネクタ 193"/>
        <xdr:cNvCxnSpPr/>
      </xdr:nvCxnSpPr>
      <xdr:spPr>
        <a:xfrm>
          <a:off x="4114800" y="1441386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0825"/>
    <xdr:sp macro="" textlink="">
      <xdr:nvSpPr>
        <xdr:cNvPr id="195" name="人件費・物件費等の状況平均値テキスト"/>
        <xdr:cNvSpPr txBox="1"/>
      </xdr:nvSpPr>
      <xdr:spPr>
        <a:xfrm>
          <a:off x="5041900" y="1414589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168910</xdr:rowOff>
    </xdr:from>
    <xdr:to xmlns:xdr="http://schemas.openxmlformats.org/drawingml/2006/spreadsheetDrawing">
      <xdr:col>19</xdr:col>
      <xdr:colOff>133350</xdr:colOff>
      <xdr:row>84</xdr:row>
      <xdr:rowOff>12065</xdr:rowOff>
    </xdr:to>
    <xdr:cxnSp macro="">
      <xdr:nvCxnSpPr>
        <xdr:cNvPr id="197" name="直線コネクタ 196"/>
        <xdr:cNvCxnSpPr/>
      </xdr:nvCxnSpPr>
      <xdr:spPr>
        <a:xfrm>
          <a:off x="3225800" y="143992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143510</xdr:rowOff>
    </xdr:from>
    <xdr:ext cx="736600" cy="251460"/>
    <xdr:sp macro="" textlink="">
      <xdr:nvSpPr>
        <xdr:cNvPr id="199" name="テキスト ボックス 198"/>
        <xdr:cNvSpPr txBox="1"/>
      </xdr:nvSpPr>
      <xdr:spPr>
        <a:xfrm>
          <a:off x="3733800" y="14030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160655</xdr:rowOff>
    </xdr:from>
    <xdr:to xmlns:xdr="http://schemas.openxmlformats.org/drawingml/2006/spreadsheetDrawing">
      <xdr:col>15</xdr:col>
      <xdr:colOff>82550</xdr:colOff>
      <xdr:row>83</xdr:row>
      <xdr:rowOff>168910</xdr:rowOff>
    </xdr:to>
    <xdr:cxnSp macro="">
      <xdr:nvCxnSpPr>
        <xdr:cNvPr id="200" name="直線コネクタ 199"/>
        <xdr:cNvCxnSpPr/>
      </xdr:nvCxnSpPr>
      <xdr:spPr>
        <a:xfrm>
          <a:off x="2336800" y="14391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159385</xdr:rowOff>
    </xdr:from>
    <xdr:to xmlns:xdr="http://schemas.openxmlformats.org/drawingml/2006/spreadsheetDrawing">
      <xdr:col>11</xdr:col>
      <xdr:colOff>31750</xdr:colOff>
      <xdr:row>83</xdr:row>
      <xdr:rowOff>160655</xdr:rowOff>
    </xdr:to>
    <xdr:cxnSp macro="">
      <xdr:nvCxnSpPr>
        <xdr:cNvPr id="203" name="直線コネクタ 202"/>
        <xdr:cNvCxnSpPr/>
      </xdr:nvCxnSpPr>
      <xdr:spPr>
        <a:xfrm>
          <a:off x="1447800" y="14389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117475</xdr:rowOff>
    </xdr:from>
    <xdr:ext cx="762000" cy="259080"/>
    <xdr:sp macro="" textlink="">
      <xdr:nvSpPr>
        <xdr:cNvPr id="205" name="テキスト ボックス 204"/>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107315</xdr:rowOff>
    </xdr:from>
    <xdr:ext cx="762000" cy="259080"/>
    <xdr:sp macro="" textlink="">
      <xdr:nvSpPr>
        <xdr:cNvPr id="207" name="テキスト ボックス 206"/>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17780</xdr:rowOff>
    </xdr:from>
    <xdr:to xmlns:xdr="http://schemas.openxmlformats.org/drawingml/2006/spreadsheetDrawing">
      <xdr:col>23</xdr:col>
      <xdr:colOff>184150</xdr:colOff>
      <xdr:row>84</xdr:row>
      <xdr:rowOff>118745</xdr:rowOff>
    </xdr:to>
    <xdr:sp macro="" textlink="">
      <xdr:nvSpPr>
        <xdr:cNvPr id="213" name="楕円 212"/>
        <xdr:cNvSpPr/>
      </xdr:nvSpPr>
      <xdr:spPr>
        <a:xfrm>
          <a:off x="4902200" y="14419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160655</xdr:rowOff>
    </xdr:from>
    <xdr:ext cx="762000" cy="259080"/>
    <xdr:sp macro="" textlink="">
      <xdr:nvSpPr>
        <xdr:cNvPr id="214" name="人件費・物件費等の状況該当値テキスト"/>
        <xdr:cNvSpPr txBox="1"/>
      </xdr:nvSpPr>
      <xdr:spPr>
        <a:xfrm>
          <a:off x="5041900" y="1439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132715</xdr:rowOff>
    </xdr:from>
    <xdr:to xmlns:xdr="http://schemas.openxmlformats.org/drawingml/2006/spreadsheetDrawing">
      <xdr:col>19</xdr:col>
      <xdr:colOff>184150</xdr:colOff>
      <xdr:row>84</xdr:row>
      <xdr:rowOff>63500</xdr:rowOff>
    </xdr:to>
    <xdr:sp macro="" textlink="">
      <xdr:nvSpPr>
        <xdr:cNvPr id="215" name="楕円 214"/>
        <xdr:cNvSpPr/>
      </xdr:nvSpPr>
      <xdr:spPr>
        <a:xfrm>
          <a:off x="40640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48260</xdr:rowOff>
    </xdr:from>
    <xdr:ext cx="736600" cy="259080"/>
    <xdr:sp macro="" textlink="">
      <xdr:nvSpPr>
        <xdr:cNvPr id="216" name="テキスト ボックス 215"/>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118110</xdr:rowOff>
    </xdr:from>
    <xdr:to xmlns:xdr="http://schemas.openxmlformats.org/drawingml/2006/spreadsheetDrawing">
      <xdr:col>15</xdr:col>
      <xdr:colOff>133350</xdr:colOff>
      <xdr:row>84</xdr:row>
      <xdr:rowOff>48260</xdr:rowOff>
    </xdr:to>
    <xdr:sp macro="" textlink="">
      <xdr:nvSpPr>
        <xdr:cNvPr id="217" name="楕円 216"/>
        <xdr:cNvSpPr/>
      </xdr:nvSpPr>
      <xdr:spPr>
        <a:xfrm>
          <a:off x="3175000" y="143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33020</xdr:rowOff>
    </xdr:from>
    <xdr:ext cx="762000" cy="259080"/>
    <xdr:sp macro="" textlink="">
      <xdr:nvSpPr>
        <xdr:cNvPr id="218" name="テキスト ボックス 217"/>
        <xdr:cNvSpPr txBox="1"/>
      </xdr:nvSpPr>
      <xdr:spPr>
        <a:xfrm>
          <a:off x="2844800" y="1443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109855</xdr:rowOff>
    </xdr:from>
    <xdr:to xmlns:xdr="http://schemas.openxmlformats.org/drawingml/2006/spreadsheetDrawing">
      <xdr:col>11</xdr:col>
      <xdr:colOff>82550</xdr:colOff>
      <xdr:row>84</xdr:row>
      <xdr:rowOff>40640</xdr:rowOff>
    </xdr:to>
    <xdr:sp macro="" textlink="">
      <xdr:nvSpPr>
        <xdr:cNvPr id="219" name="楕円 218"/>
        <xdr:cNvSpPr/>
      </xdr:nvSpPr>
      <xdr:spPr>
        <a:xfrm>
          <a:off x="22860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24765</xdr:rowOff>
    </xdr:from>
    <xdr:ext cx="762000" cy="259080"/>
    <xdr:sp macro="" textlink="">
      <xdr:nvSpPr>
        <xdr:cNvPr id="220" name="テキスト ボックス 219"/>
        <xdr:cNvSpPr txBox="1"/>
      </xdr:nvSpPr>
      <xdr:spPr>
        <a:xfrm>
          <a:off x="1955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109220</xdr:rowOff>
    </xdr:from>
    <xdr:to xmlns:xdr="http://schemas.openxmlformats.org/drawingml/2006/spreadsheetDrawing">
      <xdr:col>7</xdr:col>
      <xdr:colOff>31750</xdr:colOff>
      <xdr:row>84</xdr:row>
      <xdr:rowOff>38735</xdr:rowOff>
    </xdr:to>
    <xdr:sp macro="" textlink="">
      <xdr:nvSpPr>
        <xdr:cNvPr id="221" name="楕円 220"/>
        <xdr:cNvSpPr/>
      </xdr:nvSpPr>
      <xdr:spPr>
        <a:xfrm>
          <a:off x="13970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23495</xdr:rowOff>
    </xdr:from>
    <xdr:ext cx="762000" cy="259080"/>
    <xdr:sp macro="" textlink="">
      <xdr:nvSpPr>
        <xdr:cNvPr id="222" name="テキスト ボックス 221"/>
        <xdr:cNvSpPr txBox="1"/>
      </xdr:nvSpPr>
      <xdr:spPr>
        <a:xfrm>
          <a:off x="1066800" y="1442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9570" cy="358775"/>
    <xdr:sp macro="" textlink="">
      <xdr:nvSpPr>
        <xdr:cNvPr id="225" name="テキスト ボックス 224"/>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tx1"/>
              </a:solidFill>
              <a:latin typeface="ＭＳ Ｐゴシック"/>
              <a:ea typeface="ＭＳ Ｐゴシック"/>
            </a:rPr>
            <a:t>　類似団体平均と比較して</a:t>
          </a:r>
          <a:r>
            <a:rPr kumimoji="1" lang="en-US" altLang="ja-JP" sz="1300" baseline="0">
              <a:solidFill>
                <a:schemeClr val="tx1"/>
              </a:solidFill>
              <a:latin typeface="ＭＳ Ｐゴシック"/>
              <a:ea typeface="ＭＳ Ｐゴシック"/>
            </a:rPr>
            <a:t>0.5</a:t>
          </a:r>
          <a:r>
            <a:rPr kumimoji="1" lang="ja-JP" altLang="en-US" sz="1300" baseline="0">
              <a:solidFill>
                <a:schemeClr val="tx1"/>
              </a:solidFill>
              <a:latin typeface="ＭＳ Ｐゴシック"/>
              <a:ea typeface="ＭＳ Ｐゴシック"/>
            </a:rPr>
            <a:t>ポイント上回っている。変動の主な要因は、経験年数分布の変化によるものである。</a:t>
          </a:r>
          <a:endParaRPr kumimoji="1" lang="en-US" altLang="ja-JP" sz="1300" baseline="0">
            <a:solidFill>
              <a:schemeClr val="tx1"/>
            </a:solidFill>
            <a:latin typeface="ＭＳ Ｐゴシック"/>
            <a:ea typeface="ＭＳ Ｐゴシック"/>
          </a:endParaRPr>
        </a:p>
        <a:p>
          <a:r>
            <a:rPr kumimoji="1" lang="ja-JP" altLang="en-US" sz="1300" baseline="0">
              <a:solidFill>
                <a:schemeClr val="tx1"/>
              </a:solidFill>
              <a:latin typeface="ＭＳ Ｐゴシック"/>
              <a:ea typeface="ＭＳ Ｐゴシック"/>
            </a:rPr>
            <a:t>　今後、「定員適正化計画」に基づき、職員の年齢構成の是正を図りながら、給与の適正化に努める。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9" name="テキスト ボックス 238"/>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1" name="テキスト ボックス 240"/>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1" name="テキスト ボックス 250"/>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118110</xdr:rowOff>
    </xdr:from>
    <xdr:to xmlns:xdr="http://schemas.openxmlformats.org/drawingml/2006/spreadsheetDrawing">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0825"/>
    <xdr:sp macro="" textlink="">
      <xdr:nvSpPr>
        <xdr:cNvPr id="254" name="給与水準   （国との比較）最小値テキスト"/>
        <xdr:cNvSpPr txBox="1"/>
      </xdr:nvSpPr>
      <xdr:spPr>
        <a:xfrm>
          <a:off x="17106900" y="1519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118110</xdr:rowOff>
    </xdr:from>
    <xdr:to xmlns:xdr="http://schemas.openxmlformats.org/drawingml/2006/spreadsheetDrawing">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88900</xdr:rowOff>
    </xdr:from>
    <xdr:to xmlns:xdr="http://schemas.openxmlformats.org/drawingml/2006/spreadsheetDrawing">
      <xdr:col>81</xdr:col>
      <xdr:colOff>44450</xdr:colOff>
      <xdr:row>85</xdr:row>
      <xdr:rowOff>100965</xdr:rowOff>
    </xdr:to>
    <xdr:cxnSp macro="">
      <xdr:nvCxnSpPr>
        <xdr:cNvPr id="258" name="直線コネクタ 257"/>
        <xdr:cNvCxnSpPr/>
      </xdr:nvCxnSpPr>
      <xdr:spPr>
        <a:xfrm>
          <a:off x="16179800" y="146621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8890</xdr:rowOff>
    </xdr:from>
    <xdr:ext cx="762000" cy="248920"/>
    <xdr:sp macro="" textlink="">
      <xdr:nvSpPr>
        <xdr:cNvPr id="259" name="給与水準   （国との比較）平均値テキスト"/>
        <xdr:cNvSpPr txBox="1"/>
      </xdr:nvSpPr>
      <xdr:spPr>
        <a:xfrm>
          <a:off x="17106900" y="1441069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163830</xdr:rowOff>
    </xdr:from>
    <xdr:to xmlns:xdr="http://schemas.openxmlformats.org/drawingml/2006/spreadsheetDrawing">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77470</xdr:rowOff>
    </xdr:from>
    <xdr:to xmlns:xdr="http://schemas.openxmlformats.org/drawingml/2006/spreadsheetDrawing">
      <xdr:col>77</xdr:col>
      <xdr:colOff>44450</xdr:colOff>
      <xdr:row>85</xdr:row>
      <xdr:rowOff>88900</xdr:rowOff>
    </xdr:to>
    <xdr:cxnSp macro="">
      <xdr:nvCxnSpPr>
        <xdr:cNvPr id="261" name="直線コネクタ 260"/>
        <xdr:cNvCxnSpPr/>
      </xdr:nvCxnSpPr>
      <xdr:spPr>
        <a:xfrm>
          <a:off x="15290800" y="14650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3810</xdr:rowOff>
    </xdr:from>
    <xdr:to xmlns:xdr="http://schemas.openxmlformats.org/drawingml/2006/spreadsheetDrawing">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77470</xdr:rowOff>
    </xdr:from>
    <xdr:to xmlns:xdr="http://schemas.openxmlformats.org/drawingml/2006/spreadsheetDrawing">
      <xdr:col>72</xdr:col>
      <xdr:colOff>203200</xdr:colOff>
      <xdr:row>86</xdr:row>
      <xdr:rowOff>9525</xdr:rowOff>
    </xdr:to>
    <xdr:cxnSp macro="">
      <xdr:nvCxnSpPr>
        <xdr:cNvPr id="264" name="直線コネクタ 263"/>
        <xdr:cNvCxnSpPr/>
      </xdr:nvCxnSpPr>
      <xdr:spPr>
        <a:xfrm flipV="1">
          <a:off x="14401800" y="146507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163830</xdr:rowOff>
    </xdr:from>
    <xdr:to xmlns:xdr="http://schemas.openxmlformats.org/drawingml/2006/spreadsheetDrawing">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112395</xdr:rowOff>
    </xdr:from>
    <xdr:to xmlns:xdr="http://schemas.openxmlformats.org/drawingml/2006/spreadsheetDrawing">
      <xdr:col>68</xdr:col>
      <xdr:colOff>152400</xdr:colOff>
      <xdr:row>86</xdr:row>
      <xdr:rowOff>9525</xdr:rowOff>
    </xdr:to>
    <xdr:cxnSp macro="">
      <xdr:nvCxnSpPr>
        <xdr:cNvPr id="267" name="直線コネクタ 266"/>
        <xdr:cNvCxnSpPr/>
      </xdr:nvCxnSpPr>
      <xdr:spPr>
        <a:xfrm>
          <a:off x="13512800" y="146856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3810</xdr:rowOff>
    </xdr:from>
    <xdr:to xmlns:xdr="http://schemas.openxmlformats.org/drawingml/2006/spreadsheetDrawing">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77" name="楕円 276"/>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22225</xdr:rowOff>
    </xdr:from>
    <xdr:ext cx="762000" cy="258445"/>
    <xdr:sp macro="" textlink="">
      <xdr:nvSpPr>
        <xdr:cNvPr id="278" name="給与水準   （国との比較）該当値テキスト"/>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38100</xdr:rowOff>
    </xdr:from>
    <xdr:to xmlns:xdr="http://schemas.openxmlformats.org/drawingml/2006/spreadsheetDrawing">
      <xdr:col>77</xdr:col>
      <xdr:colOff>95250</xdr:colOff>
      <xdr:row>85</xdr:row>
      <xdr:rowOff>139700</xdr:rowOff>
    </xdr:to>
    <xdr:sp macro="" textlink="">
      <xdr:nvSpPr>
        <xdr:cNvPr id="279" name="楕円 278"/>
        <xdr:cNvSpPr/>
      </xdr:nvSpPr>
      <xdr:spPr>
        <a:xfrm>
          <a:off x="16129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125095</xdr:rowOff>
    </xdr:from>
    <xdr:ext cx="736600" cy="258445"/>
    <xdr:sp macro="" textlink="">
      <xdr:nvSpPr>
        <xdr:cNvPr id="280" name="テキスト ボックス 279"/>
        <xdr:cNvSpPr txBox="1"/>
      </xdr:nvSpPr>
      <xdr:spPr>
        <a:xfrm>
          <a:off x="15798800" y="1469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26670</xdr:rowOff>
    </xdr:from>
    <xdr:to xmlns:xdr="http://schemas.openxmlformats.org/drawingml/2006/spreadsheetDrawing">
      <xdr:col>73</xdr:col>
      <xdr:colOff>44450</xdr:colOff>
      <xdr:row>85</xdr:row>
      <xdr:rowOff>128270</xdr:rowOff>
    </xdr:to>
    <xdr:sp macro="" textlink="">
      <xdr:nvSpPr>
        <xdr:cNvPr id="281" name="楕円 280"/>
        <xdr:cNvSpPr/>
      </xdr:nvSpPr>
      <xdr:spPr>
        <a:xfrm>
          <a:off x="152400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113030</xdr:rowOff>
    </xdr:from>
    <xdr:ext cx="762000" cy="259080"/>
    <xdr:sp macro="" textlink="">
      <xdr:nvSpPr>
        <xdr:cNvPr id="282" name="テキスト ボックス 281"/>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130175</xdr:rowOff>
    </xdr:from>
    <xdr:to xmlns:xdr="http://schemas.openxmlformats.org/drawingml/2006/spreadsheetDrawing">
      <xdr:col>68</xdr:col>
      <xdr:colOff>203200</xdr:colOff>
      <xdr:row>86</xdr:row>
      <xdr:rowOff>60325</xdr:rowOff>
    </xdr:to>
    <xdr:sp macro="" textlink="">
      <xdr:nvSpPr>
        <xdr:cNvPr id="283" name="楕円 282"/>
        <xdr:cNvSpPr/>
      </xdr:nvSpPr>
      <xdr:spPr>
        <a:xfrm>
          <a:off x="143510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45085</xdr:rowOff>
    </xdr:from>
    <xdr:ext cx="762000" cy="258445"/>
    <xdr:sp macro="" textlink="">
      <xdr:nvSpPr>
        <xdr:cNvPr id="284" name="テキスト ボックス 283"/>
        <xdr:cNvSpPr txBox="1"/>
      </xdr:nvSpPr>
      <xdr:spPr>
        <a:xfrm>
          <a:off x="14020800" y="1478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61595</xdr:rowOff>
    </xdr:from>
    <xdr:to xmlns:xdr="http://schemas.openxmlformats.org/drawingml/2006/spreadsheetDrawing">
      <xdr:col>64</xdr:col>
      <xdr:colOff>152400</xdr:colOff>
      <xdr:row>85</xdr:row>
      <xdr:rowOff>163195</xdr:rowOff>
    </xdr:to>
    <xdr:sp macro="" textlink="">
      <xdr:nvSpPr>
        <xdr:cNvPr id="285" name="楕円 284"/>
        <xdr:cNvSpPr/>
      </xdr:nvSpPr>
      <xdr:spPr>
        <a:xfrm>
          <a:off x="13462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147955</xdr:rowOff>
    </xdr:from>
    <xdr:ext cx="762000" cy="258445"/>
    <xdr:sp macro="" textlink="">
      <xdr:nvSpPr>
        <xdr:cNvPr id="286" name="テキスト ボックス 285"/>
        <xdr:cNvSpPr txBox="1"/>
      </xdr:nvSpPr>
      <xdr:spPr>
        <a:xfrm>
          <a:off x="13131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9570" cy="353060"/>
    <xdr:sp macro="" textlink="">
      <xdr:nvSpPr>
        <xdr:cNvPr id="289" name="テキスト ボックス 288"/>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町村の合併により面積が広大で集落が点在しているという地形的な要因により、類似団体平均を</a:t>
          </a:r>
          <a:r>
            <a:rPr kumimoji="1" lang="en-US" altLang="ja-JP" sz="1300">
              <a:solidFill>
                <a:schemeClr val="tx1"/>
              </a:solidFill>
              <a:latin typeface="ＭＳ Ｐゴシック"/>
              <a:ea typeface="ＭＳ Ｐゴシック"/>
            </a:rPr>
            <a:t>3.66</a:t>
          </a:r>
          <a:r>
            <a:rPr kumimoji="1" lang="ja-JP" altLang="en-US" sz="1300">
              <a:solidFill>
                <a:schemeClr val="tx1"/>
              </a:solidFill>
              <a:latin typeface="ＭＳ Ｐゴシック"/>
              <a:ea typeface="ＭＳ Ｐゴシック"/>
            </a:rPr>
            <a:t>人上回っている。</a:t>
          </a:r>
        </a:p>
        <a:p>
          <a:r>
            <a:rPr kumimoji="1" lang="ja-JP" altLang="en-US" sz="1300">
              <a:solidFill>
                <a:schemeClr val="tx1"/>
              </a:solidFill>
              <a:latin typeface="ＭＳ Ｐゴシック"/>
              <a:ea typeface="ＭＳ Ｐゴシック"/>
            </a:rPr>
            <a:t>　従前は、「真庭市定員適正化計画」に基づき定員管理を行ってきたが、職員数の削減にも限界が来ており、今後は職員の年齢構成の是正等を図りながら、持続可能な行政サービスを行えるよう最適化を図る。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2" name="テキスト ボックス 311"/>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4" name="テキスト ボックス 313"/>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36830</xdr:rowOff>
    </xdr:from>
    <xdr:to xmlns:xdr="http://schemas.openxmlformats.org/drawingml/2006/spreadsheetDrawing">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40640</xdr:rowOff>
    </xdr:from>
    <xdr:ext cx="762000" cy="251460"/>
    <xdr:sp macro="" textlink="">
      <xdr:nvSpPr>
        <xdr:cNvPr id="319" name="定員管理の状況最小値テキスト"/>
        <xdr:cNvSpPr txBox="1"/>
      </xdr:nvSpPr>
      <xdr:spPr>
        <a:xfrm>
          <a:off x="17106900" y="11699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68580</xdr:rowOff>
    </xdr:from>
    <xdr:to xmlns:xdr="http://schemas.openxmlformats.org/drawingml/2006/spreadsheetDrawing">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123825</xdr:rowOff>
    </xdr:from>
    <xdr:ext cx="762000" cy="248285"/>
    <xdr:sp macro="" textlink="">
      <xdr:nvSpPr>
        <xdr:cNvPr id="321" name="定員管理の状況最大値テキスト"/>
        <xdr:cNvSpPr txBox="1"/>
      </xdr:nvSpPr>
      <xdr:spPr>
        <a:xfrm>
          <a:off x="17106900" y="9896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36830</xdr:rowOff>
    </xdr:from>
    <xdr:to xmlns:xdr="http://schemas.openxmlformats.org/drawingml/2006/spreadsheetDrawing">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43815</xdr:rowOff>
    </xdr:from>
    <xdr:to xmlns:xdr="http://schemas.openxmlformats.org/drawingml/2006/spreadsheetDrawing">
      <xdr:col>81</xdr:col>
      <xdr:colOff>44450</xdr:colOff>
      <xdr:row>65</xdr:row>
      <xdr:rowOff>66675</xdr:rowOff>
    </xdr:to>
    <xdr:cxnSp macro="">
      <xdr:nvCxnSpPr>
        <xdr:cNvPr id="323" name="直線コネクタ 322"/>
        <xdr:cNvCxnSpPr/>
      </xdr:nvCxnSpPr>
      <xdr:spPr>
        <a:xfrm flipV="1">
          <a:off x="16179800" y="111880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103505</xdr:rowOff>
    </xdr:from>
    <xdr:ext cx="762000" cy="259080"/>
    <xdr:sp macro="" textlink="">
      <xdr:nvSpPr>
        <xdr:cNvPr id="324" name="定員管理の状況平均値テキスト"/>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33655</xdr:rowOff>
    </xdr:from>
    <xdr:to xmlns:xdr="http://schemas.openxmlformats.org/drawingml/2006/spreadsheetDrawing">
      <xdr:col>77</xdr:col>
      <xdr:colOff>44450</xdr:colOff>
      <xdr:row>65</xdr:row>
      <xdr:rowOff>66675</xdr:rowOff>
    </xdr:to>
    <xdr:cxnSp macro="">
      <xdr:nvCxnSpPr>
        <xdr:cNvPr id="326" name="直線コネクタ 325"/>
        <xdr:cNvCxnSpPr/>
      </xdr:nvCxnSpPr>
      <xdr:spPr>
        <a:xfrm>
          <a:off x="15290800" y="111779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77470</xdr:rowOff>
    </xdr:from>
    <xdr:to xmlns:xdr="http://schemas.openxmlformats.org/drawingml/2006/spreadsheetDrawing">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17780</xdr:rowOff>
    </xdr:from>
    <xdr:ext cx="736600" cy="251460"/>
    <xdr:sp macro="" textlink="">
      <xdr:nvSpPr>
        <xdr:cNvPr id="328" name="テキスト ボックス 327"/>
        <xdr:cNvSpPr txBox="1"/>
      </xdr:nvSpPr>
      <xdr:spPr>
        <a:xfrm>
          <a:off x="15798800" y="104762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11430</xdr:rowOff>
    </xdr:from>
    <xdr:to xmlns:xdr="http://schemas.openxmlformats.org/drawingml/2006/spreadsheetDrawing">
      <xdr:col>72</xdr:col>
      <xdr:colOff>203200</xdr:colOff>
      <xdr:row>65</xdr:row>
      <xdr:rowOff>33655</xdr:rowOff>
    </xdr:to>
    <xdr:cxnSp macro="">
      <xdr:nvCxnSpPr>
        <xdr:cNvPr id="329" name="直線コネクタ 328"/>
        <xdr:cNvCxnSpPr/>
      </xdr:nvCxnSpPr>
      <xdr:spPr>
        <a:xfrm>
          <a:off x="14401800" y="111556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5080</xdr:rowOff>
    </xdr:from>
    <xdr:ext cx="762000" cy="259080"/>
    <xdr:sp macro="" textlink="">
      <xdr:nvSpPr>
        <xdr:cNvPr id="331" name="テキスト ボックス 330"/>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11430</xdr:rowOff>
    </xdr:from>
    <xdr:to xmlns:xdr="http://schemas.openxmlformats.org/drawingml/2006/spreadsheetDrawing">
      <xdr:col>68</xdr:col>
      <xdr:colOff>152400</xdr:colOff>
      <xdr:row>65</xdr:row>
      <xdr:rowOff>15240</xdr:rowOff>
    </xdr:to>
    <xdr:cxnSp macro="">
      <xdr:nvCxnSpPr>
        <xdr:cNvPr id="332" name="直線コネクタ 331"/>
        <xdr:cNvCxnSpPr/>
      </xdr:nvCxnSpPr>
      <xdr:spPr>
        <a:xfrm flipV="1">
          <a:off x="13512800" y="11155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3810</xdr:rowOff>
    </xdr:from>
    <xdr:ext cx="762000" cy="259080"/>
    <xdr:sp macro="" textlink="">
      <xdr:nvSpPr>
        <xdr:cNvPr id="334" name="テキスト ボックス 333"/>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52070</xdr:rowOff>
    </xdr:from>
    <xdr:to xmlns:xdr="http://schemas.openxmlformats.org/drawingml/2006/spreadsheetDrawing">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163830</xdr:rowOff>
    </xdr:from>
    <xdr:ext cx="762000" cy="259080"/>
    <xdr:sp macro="" textlink="">
      <xdr:nvSpPr>
        <xdr:cNvPr id="336" name="テキスト ボックス 335"/>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7" name="テキスト ボックス 336"/>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8" name="テキスト ボックス 337"/>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9" name="テキスト ボックス 338"/>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0" name="テキスト ボックス 339"/>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1" name="テキスト ボックス 340"/>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164465</xdr:rowOff>
    </xdr:from>
    <xdr:to xmlns:xdr="http://schemas.openxmlformats.org/drawingml/2006/spreadsheetDrawing">
      <xdr:col>81</xdr:col>
      <xdr:colOff>95250</xdr:colOff>
      <xdr:row>65</xdr:row>
      <xdr:rowOff>94615</xdr:rowOff>
    </xdr:to>
    <xdr:sp macro="" textlink="">
      <xdr:nvSpPr>
        <xdr:cNvPr id="342" name="楕円 341"/>
        <xdr:cNvSpPr/>
      </xdr:nvSpPr>
      <xdr:spPr>
        <a:xfrm>
          <a:off x="16967200" y="111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136525</xdr:rowOff>
    </xdr:from>
    <xdr:ext cx="762000" cy="258445"/>
    <xdr:sp macro="" textlink="">
      <xdr:nvSpPr>
        <xdr:cNvPr id="343" name="定員管理の状況該当値テキスト"/>
        <xdr:cNvSpPr txBox="1"/>
      </xdr:nvSpPr>
      <xdr:spPr>
        <a:xfrm>
          <a:off x="17106900" y="11109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15875</xdr:rowOff>
    </xdr:from>
    <xdr:to xmlns:xdr="http://schemas.openxmlformats.org/drawingml/2006/spreadsheetDrawing">
      <xdr:col>77</xdr:col>
      <xdr:colOff>95250</xdr:colOff>
      <xdr:row>65</xdr:row>
      <xdr:rowOff>117475</xdr:rowOff>
    </xdr:to>
    <xdr:sp macro="" textlink="">
      <xdr:nvSpPr>
        <xdr:cNvPr id="344" name="楕円 343"/>
        <xdr:cNvSpPr/>
      </xdr:nvSpPr>
      <xdr:spPr>
        <a:xfrm>
          <a:off x="16129000" y="111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102235</xdr:rowOff>
    </xdr:from>
    <xdr:ext cx="736600" cy="258445"/>
    <xdr:sp macro="" textlink="">
      <xdr:nvSpPr>
        <xdr:cNvPr id="345" name="テキスト ボックス 344"/>
        <xdr:cNvSpPr txBox="1"/>
      </xdr:nvSpPr>
      <xdr:spPr>
        <a:xfrm>
          <a:off x="15798800" y="11246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154940</xdr:rowOff>
    </xdr:from>
    <xdr:to xmlns:xdr="http://schemas.openxmlformats.org/drawingml/2006/spreadsheetDrawing">
      <xdr:col>73</xdr:col>
      <xdr:colOff>44450</xdr:colOff>
      <xdr:row>65</xdr:row>
      <xdr:rowOff>84455</xdr:rowOff>
    </xdr:to>
    <xdr:sp macro="" textlink="">
      <xdr:nvSpPr>
        <xdr:cNvPr id="346" name="楕円 345"/>
        <xdr:cNvSpPr/>
      </xdr:nvSpPr>
      <xdr:spPr>
        <a:xfrm>
          <a:off x="15240000" y="11127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69215</xdr:rowOff>
    </xdr:from>
    <xdr:ext cx="762000" cy="259080"/>
    <xdr:sp macro="" textlink="">
      <xdr:nvSpPr>
        <xdr:cNvPr id="347" name="テキスト ボックス 346"/>
        <xdr:cNvSpPr txBox="1"/>
      </xdr:nvSpPr>
      <xdr:spPr>
        <a:xfrm>
          <a:off x="14909800" y="1121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132080</xdr:rowOff>
    </xdr:from>
    <xdr:to xmlns:xdr="http://schemas.openxmlformats.org/drawingml/2006/spreadsheetDrawing">
      <xdr:col>68</xdr:col>
      <xdr:colOff>203200</xdr:colOff>
      <xdr:row>65</xdr:row>
      <xdr:rowOff>62230</xdr:rowOff>
    </xdr:to>
    <xdr:sp macro="" textlink="">
      <xdr:nvSpPr>
        <xdr:cNvPr id="348" name="楕円 347"/>
        <xdr:cNvSpPr/>
      </xdr:nvSpPr>
      <xdr:spPr>
        <a:xfrm>
          <a:off x="14351000" y="111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46990</xdr:rowOff>
    </xdr:from>
    <xdr:ext cx="762000" cy="259080"/>
    <xdr:sp macro="" textlink="">
      <xdr:nvSpPr>
        <xdr:cNvPr id="349" name="テキスト ボックス 348"/>
        <xdr:cNvSpPr txBox="1"/>
      </xdr:nvSpPr>
      <xdr:spPr>
        <a:xfrm>
          <a:off x="14020800" y="1119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135890</xdr:rowOff>
    </xdr:from>
    <xdr:to xmlns:xdr="http://schemas.openxmlformats.org/drawingml/2006/spreadsheetDrawing">
      <xdr:col>64</xdr:col>
      <xdr:colOff>152400</xdr:colOff>
      <xdr:row>65</xdr:row>
      <xdr:rowOff>66040</xdr:rowOff>
    </xdr:to>
    <xdr:sp macro="" textlink="">
      <xdr:nvSpPr>
        <xdr:cNvPr id="350" name="楕円 349"/>
        <xdr:cNvSpPr/>
      </xdr:nvSpPr>
      <xdr:spPr>
        <a:xfrm>
          <a:off x="13462000" y="11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50800</xdr:rowOff>
    </xdr:from>
    <xdr:ext cx="762000" cy="259080"/>
    <xdr:sp macro="" textlink="">
      <xdr:nvSpPr>
        <xdr:cNvPr id="351" name="テキスト ボックス 350"/>
        <xdr:cNvSpPr txBox="1"/>
      </xdr:nvSpPr>
      <xdr:spPr>
        <a:xfrm>
          <a:off x="13131800" y="1119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9570" cy="358775"/>
    <xdr:sp macro="" textlink="">
      <xdr:nvSpPr>
        <xdr:cNvPr id="354" name="テキスト ボックス 353"/>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70C0"/>
              </a:solidFill>
              <a:latin typeface="ＭＳ Ｐゴシック"/>
              <a:ea typeface="ＭＳ Ｐゴシック"/>
            </a:rPr>
            <a:t>　</a:t>
          </a:r>
          <a:r>
            <a:rPr kumimoji="1" lang="ja-JP" altLang="en-US" sz="1300">
              <a:solidFill>
                <a:schemeClr val="tx1"/>
              </a:solidFill>
              <a:latin typeface="ＭＳ Ｐゴシック"/>
              <a:ea typeface="ＭＳ Ｐゴシック"/>
            </a:rPr>
            <a:t>令和元年度比で0.2ポイント増加した。これは、指標計算の分子にあたる公債費が増加したことが主な要因である。今後数年は、過去に行った大型整備事業の元金償還が開始されるため指標は一時的に上昇する見込みで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71" name="テキスト ボックス 370"/>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3" name="テキスト ボックス 372"/>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5" name="テキスト ボックス 374"/>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97790</xdr:rowOff>
    </xdr:from>
    <xdr:to xmlns:xdr="http://schemas.openxmlformats.org/drawingml/2006/spreadsheetDrawing">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44450</xdr:rowOff>
    </xdr:from>
    <xdr:to xmlns:xdr="http://schemas.openxmlformats.org/drawingml/2006/spreadsheetDrawing">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97790</xdr:rowOff>
    </xdr:from>
    <xdr:to xmlns:xdr="http://schemas.openxmlformats.org/drawingml/2006/spreadsheetDrawing">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40640</xdr:rowOff>
    </xdr:from>
    <xdr:to xmlns:xdr="http://schemas.openxmlformats.org/drawingml/2006/spreadsheetDrawing">
      <xdr:col>81</xdr:col>
      <xdr:colOff>44450</xdr:colOff>
      <xdr:row>37</xdr:row>
      <xdr:rowOff>44450</xdr:rowOff>
    </xdr:to>
    <xdr:cxnSp macro="">
      <xdr:nvCxnSpPr>
        <xdr:cNvPr id="385" name="直線コネクタ 384"/>
        <xdr:cNvCxnSpPr/>
      </xdr:nvCxnSpPr>
      <xdr:spPr>
        <a:xfrm>
          <a:off x="16179800" y="63842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143510</xdr:rowOff>
    </xdr:from>
    <xdr:to xmlns:xdr="http://schemas.openxmlformats.org/drawingml/2006/spreadsheetDrawing">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34290</xdr:rowOff>
    </xdr:from>
    <xdr:to xmlns:xdr="http://schemas.openxmlformats.org/drawingml/2006/spreadsheetDrawing">
      <xdr:col>77</xdr:col>
      <xdr:colOff>44450</xdr:colOff>
      <xdr:row>37</xdr:row>
      <xdr:rowOff>40640</xdr:rowOff>
    </xdr:to>
    <xdr:cxnSp macro="">
      <xdr:nvCxnSpPr>
        <xdr:cNvPr id="388" name="直線コネクタ 387"/>
        <xdr:cNvCxnSpPr/>
      </xdr:nvCxnSpPr>
      <xdr:spPr>
        <a:xfrm>
          <a:off x="15290800" y="63779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148590</xdr:rowOff>
    </xdr:from>
    <xdr:to xmlns:xdr="http://schemas.openxmlformats.org/drawingml/2006/spreadsheetDrawing">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88900</xdr:rowOff>
    </xdr:from>
    <xdr:ext cx="736600" cy="248920"/>
    <xdr:sp macro="" textlink="">
      <xdr:nvSpPr>
        <xdr:cNvPr id="390" name="テキスト ボックス 389"/>
        <xdr:cNvSpPr txBox="1"/>
      </xdr:nvSpPr>
      <xdr:spPr>
        <a:xfrm>
          <a:off x="15798800" y="60896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17780</xdr:rowOff>
    </xdr:from>
    <xdr:to xmlns:xdr="http://schemas.openxmlformats.org/drawingml/2006/spreadsheetDrawing">
      <xdr:col>72</xdr:col>
      <xdr:colOff>203200</xdr:colOff>
      <xdr:row>37</xdr:row>
      <xdr:rowOff>34290</xdr:rowOff>
    </xdr:to>
    <xdr:cxnSp macro="">
      <xdr:nvCxnSpPr>
        <xdr:cNvPr id="391" name="直線コネクタ 390"/>
        <xdr:cNvCxnSpPr/>
      </xdr:nvCxnSpPr>
      <xdr:spPr>
        <a:xfrm>
          <a:off x="14401800" y="6361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150495</xdr:rowOff>
    </xdr:from>
    <xdr:to xmlns:xdr="http://schemas.openxmlformats.org/drawingml/2006/spreadsheetDrawing">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13970</xdr:rowOff>
    </xdr:from>
    <xdr:to xmlns:xdr="http://schemas.openxmlformats.org/drawingml/2006/spreadsheetDrawing">
      <xdr:col>68</xdr:col>
      <xdr:colOff>152400</xdr:colOff>
      <xdr:row>37</xdr:row>
      <xdr:rowOff>17780</xdr:rowOff>
    </xdr:to>
    <xdr:cxnSp macro="">
      <xdr:nvCxnSpPr>
        <xdr:cNvPr id="394" name="直線コネクタ 393"/>
        <xdr:cNvCxnSpPr/>
      </xdr:nvCxnSpPr>
      <xdr:spPr>
        <a:xfrm>
          <a:off x="13512800" y="6357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2000" cy="259080"/>
    <xdr:sp macro="" textlink="">
      <xdr:nvSpPr>
        <xdr:cNvPr id="396" name="テキスト ボックス 395"/>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9080"/>
    <xdr:sp macro="" textlink="">
      <xdr:nvSpPr>
        <xdr:cNvPr id="398" name="テキスト ボックス 397"/>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165100</xdr:rowOff>
    </xdr:from>
    <xdr:to xmlns:xdr="http://schemas.openxmlformats.org/drawingml/2006/spreadsheetDrawing">
      <xdr:col>81</xdr:col>
      <xdr:colOff>95250</xdr:colOff>
      <xdr:row>37</xdr:row>
      <xdr:rowOff>95250</xdr:rowOff>
    </xdr:to>
    <xdr:sp macro="" textlink="">
      <xdr:nvSpPr>
        <xdr:cNvPr id="404" name="楕円 403"/>
        <xdr:cNvSpPr/>
      </xdr:nvSpPr>
      <xdr:spPr>
        <a:xfrm>
          <a:off x="16967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137160</xdr:rowOff>
    </xdr:from>
    <xdr:ext cx="762000" cy="259080"/>
    <xdr:sp macro="" textlink="">
      <xdr:nvSpPr>
        <xdr:cNvPr id="405" name="公債費負担の状況該当値テキスト"/>
        <xdr:cNvSpPr txBox="1"/>
      </xdr:nvSpPr>
      <xdr:spPr>
        <a:xfrm>
          <a:off x="171069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160655</xdr:rowOff>
    </xdr:from>
    <xdr:to xmlns:xdr="http://schemas.openxmlformats.org/drawingml/2006/spreadsheetDrawing">
      <xdr:col>77</xdr:col>
      <xdr:colOff>95250</xdr:colOff>
      <xdr:row>37</xdr:row>
      <xdr:rowOff>90805</xdr:rowOff>
    </xdr:to>
    <xdr:sp macro="" textlink="">
      <xdr:nvSpPr>
        <xdr:cNvPr id="406" name="楕円 405"/>
        <xdr:cNvSpPr/>
      </xdr:nvSpPr>
      <xdr:spPr>
        <a:xfrm>
          <a:off x="16129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75565</xdr:rowOff>
    </xdr:from>
    <xdr:ext cx="736600" cy="250825"/>
    <xdr:sp macro="" textlink="">
      <xdr:nvSpPr>
        <xdr:cNvPr id="407" name="テキスト ボックス 406"/>
        <xdr:cNvSpPr txBox="1"/>
      </xdr:nvSpPr>
      <xdr:spPr>
        <a:xfrm>
          <a:off x="15798800" y="64192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408" name="楕円 407"/>
        <xdr:cNvSpPr/>
      </xdr:nvSpPr>
      <xdr:spPr>
        <a:xfrm>
          <a:off x="15240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409" name="テキスト ボックス 408"/>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138430</xdr:rowOff>
    </xdr:from>
    <xdr:to xmlns:xdr="http://schemas.openxmlformats.org/drawingml/2006/spreadsheetDrawing">
      <xdr:col>68</xdr:col>
      <xdr:colOff>203200</xdr:colOff>
      <xdr:row>37</xdr:row>
      <xdr:rowOff>68580</xdr:rowOff>
    </xdr:to>
    <xdr:sp macro="" textlink="">
      <xdr:nvSpPr>
        <xdr:cNvPr id="410" name="楕円 409"/>
        <xdr:cNvSpPr/>
      </xdr:nvSpPr>
      <xdr:spPr>
        <a:xfrm>
          <a:off x="14351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78740</xdr:rowOff>
    </xdr:from>
    <xdr:ext cx="762000" cy="259080"/>
    <xdr:sp macro="" textlink="">
      <xdr:nvSpPr>
        <xdr:cNvPr id="411" name="テキスト ボックス 410"/>
        <xdr:cNvSpPr txBox="1"/>
      </xdr:nvSpPr>
      <xdr:spPr>
        <a:xfrm>
          <a:off x="14020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134620</xdr:rowOff>
    </xdr:from>
    <xdr:to xmlns:xdr="http://schemas.openxmlformats.org/drawingml/2006/spreadsheetDrawing">
      <xdr:col>64</xdr:col>
      <xdr:colOff>152400</xdr:colOff>
      <xdr:row>37</xdr:row>
      <xdr:rowOff>64770</xdr:rowOff>
    </xdr:to>
    <xdr:sp macro="" textlink="">
      <xdr:nvSpPr>
        <xdr:cNvPr id="412" name="楕円 411"/>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74930</xdr:rowOff>
    </xdr:from>
    <xdr:ext cx="762000" cy="251460"/>
    <xdr:sp macro="" textlink="">
      <xdr:nvSpPr>
        <xdr:cNvPr id="413" name="テキスト ボックス 412"/>
        <xdr:cNvSpPr txBox="1"/>
      </xdr:nvSpPr>
      <xdr:spPr>
        <a:xfrm>
          <a:off x="13131800" y="6075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9570" cy="358775"/>
    <xdr:sp macro="" textlink="">
      <xdr:nvSpPr>
        <xdr:cNvPr id="416" name="テキスト ボックス 415"/>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令和元年度と同様に指標計算の分子から控除される充当可能財源等が将来負担額を上回ったため、比率は「－」（算定不能）となった。</a:t>
          </a:r>
        </a:p>
        <a:p>
          <a:r>
            <a:rPr kumimoji="1" lang="ja-JP" altLang="en-US" sz="1300">
              <a:solidFill>
                <a:schemeClr val="tx1"/>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31" name="テキスト ボックス 430"/>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3" name="テキスト ボックス 432"/>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121285</xdr:rowOff>
    </xdr:from>
    <xdr:to xmlns:xdr="http://schemas.openxmlformats.org/drawingml/2006/spreadsheetDrawing">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57785</xdr:rowOff>
    </xdr:from>
    <xdr:ext cx="762000" cy="259080"/>
    <xdr:sp macro="" textlink="">
      <xdr:nvSpPr>
        <xdr:cNvPr id="447" name="将来負担の状況平均値テキスト"/>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86360</xdr:rowOff>
    </xdr:from>
    <xdr:to xmlns:xdr="http://schemas.openxmlformats.org/drawingml/2006/spreadsheetDrawing">
      <xdr:col>81</xdr:col>
      <xdr:colOff>95250</xdr:colOff>
      <xdr:row>15</xdr:row>
      <xdr:rowOff>15875</xdr:rowOff>
    </xdr:to>
    <xdr:sp macro="" textlink="">
      <xdr:nvSpPr>
        <xdr:cNvPr id="448" name="フローチャート: 判断 447"/>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49" name="フローチャート: 判断 448"/>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57150</xdr:rowOff>
    </xdr:from>
    <xdr:ext cx="736600" cy="259080"/>
    <xdr:sp macro="" textlink="">
      <xdr:nvSpPr>
        <xdr:cNvPr id="450" name="テキスト ボックス 449"/>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112395</xdr:rowOff>
    </xdr:from>
    <xdr:to xmlns:xdr="http://schemas.openxmlformats.org/drawingml/2006/spreadsheetDrawing">
      <xdr:col>73</xdr:col>
      <xdr:colOff>44450</xdr:colOff>
      <xdr:row>15</xdr:row>
      <xdr:rowOff>42545</xdr:rowOff>
    </xdr:to>
    <xdr:sp macro="" textlink="">
      <xdr:nvSpPr>
        <xdr:cNvPr id="451" name="フローチャート: 判断 450"/>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52705</xdr:rowOff>
    </xdr:from>
    <xdr:ext cx="762000" cy="250825"/>
    <xdr:sp macro="" textlink="">
      <xdr:nvSpPr>
        <xdr:cNvPr id="452" name="テキスト ボックス 451"/>
        <xdr:cNvSpPr txBox="1"/>
      </xdr:nvSpPr>
      <xdr:spPr>
        <a:xfrm>
          <a:off x="14909800" y="2281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133350</xdr:rowOff>
    </xdr:from>
    <xdr:to xmlns:xdr="http://schemas.openxmlformats.org/drawingml/2006/spreadsheetDrawing">
      <xdr:col>68</xdr:col>
      <xdr:colOff>203200</xdr:colOff>
      <xdr:row>15</xdr:row>
      <xdr:rowOff>63500</xdr:rowOff>
    </xdr:to>
    <xdr:sp macro="" textlink="">
      <xdr:nvSpPr>
        <xdr:cNvPr id="453" name="フローチャート: 判断 452"/>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73660</xdr:rowOff>
    </xdr:from>
    <xdr:ext cx="762000" cy="259080"/>
    <xdr:sp macro="" textlink="">
      <xdr:nvSpPr>
        <xdr:cNvPr id="454" name="テキスト ボックス 453"/>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55" name="フローチャート: 判断 454"/>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79375</xdr:rowOff>
    </xdr:from>
    <xdr:ext cx="762000" cy="258445"/>
    <xdr:sp macro="" textlink="">
      <xdr:nvSpPr>
        <xdr:cNvPr id="456" name="テキスト ボックス 455"/>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町村の合併により面積が広大で集落が点在しているという地形的な要因により職員数が多く、類似団体と比較して4.4ポイント上回っている。</a:t>
          </a:r>
        </a:p>
        <a:p>
          <a:r>
            <a:rPr kumimoji="1" lang="ja-JP" altLang="en-US" sz="1300">
              <a:solidFill>
                <a:schemeClr val="tx1"/>
              </a:solidFill>
              <a:latin typeface="ＭＳ Ｐゴシック"/>
              <a:ea typeface="ＭＳ Ｐゴシック"/>
            </a:rPr>
            <a:t>　令和元年度比で2.4ポイント増加した主な要因は、会計年度任用職員制度への移行（物件費より人件費へ性質移動）及び任期付職員の処遇改善等により、額にして前年度比541,210千円増加したことによるもの。</a:t>
          </a:r>
        </a:p>
      </xdr:txBody>
    </xdr:sp>
    <xdr:clientData/>
  </xdr:twoCellAnchor>
  <xdr:oneCellAnchor>
    <xdr:from xmlns:xdr="http://schemas.openxmlformats.org/drawingml/2006/spreadsheetDrawing">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6570" cy="259080"/>
    <xdr:sp macro="" textlink="">
      <xdr:nvSpPr>
        <xdr:cNvPr id="49" name="テキスト ボックス 48"/>
        <xdr:cNvSpPr txBox="1"/>
      </xdr:nvSpPr>
      <xdr:spPr>
        <a:xfrm>
          <a:off x="254000" y="703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6570" cy="259080"/>
    <xdr:sp macro="" textlink="">
      <xdr:nvSpPr>
        <xdr:cNvPr id="51" name="テキスト ボックス 50"/>
        <xdr:cNvSpPr txBox="1"/>
      </xdr:nvSpPr>
      <xdr:spPr>
        <a:xfrm>
          <a:off x="254000" y="665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6570" cy="250190"/>
    <xdr:sp macro="" textlink="">
      <xdr:nvSpPr>
        <xdr:cNvPr id="53" name="テキスト ボックス 52"/>
        <xdr:cNvSpPr txBox="1"/>
      </xdr:nvSpPr>
      <xdr:spPr>
        <a:xfrm>
          <a:off x="254000" y="6271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6570" cy="259080"/>
    <xdr:sp macro="" textlink="">
      <xdr:nvSpPr>
        <xdr:cNvPr id="55" name="テキスト ボックス 54"/>
        <xdr:cNvSpPr txBox="1"/>
      </xdr:nvSpPr>
      <xdr:spPr>
        <a:xfrm>
          <a:off x="254000" y="589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6570" cy="259080"/>
    <xdr:sp macro="" textlink="">
      <xdr:nvSpPr>
        <xdr:cNvPr id="57" name="テキスト ボックス 56"/>
        <xdr:cNvSpPr txBox="1"/>
      </xdr:nvSpPr>
      <xdr:spPr>
        <a:xfrm>
          <a:off x="254000" y="550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6570" cy="250190"/>
    <xdr:sp macro="" textlink="">
      <xdr:nvSpPr>
        <xdr:cNvPr id="59" name="テキスト ボックス 58"/>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39370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39370</xdr:rowOff>
    </xdr:from>
    <xdr:to xmlns:xdr="http://schemas.openxmlformats.org/drawingml/2006/spreadsheetDrawing">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104140</xdr:rowOff>
    </xdr:from>
    <xdr:to xmlns:xdr="http://schemas.openxmlformats.org/drawingml/2006/spreadsheetDrawing">
      <xdr:col>24</xdr:col>
      <xdr:colOff>25400</xdr:colOff>
      <xdr:row>39</xdr:row>
      <xdr:rowOff>115570</xdr:rowOff>
    </xdr:to>
    <xdr:cxnSp macro="">
      <xdr:nvCxnSpPr>
        <xdr:cNvPr id="66" name="直線コネクタ 65"/>
        <xdr:cNvCxnSpPr/>
      </xdr:nvCxnSpPr>
      <xdr:spPr>
        <a:xfrm>
          <a:off x="3987800" y="661924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88900</xdr:rowOff>
    </xdr:from>
    <xdr:ext cx="762000" cy="248920"/>
    <xdr:sp macro="" textlink="">
      <xdr:nvSpPr>
        <xdr:cNvPr id="67" name="人件費平均値テキスト"/>
        <xdr:cNvSpPr txBox="1"/>
      </xdr:nvSpPr>
      <xdr:spPr>
        <a:xfrm>
          <a:off x="4914900" y="62611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72390</xdr:rowOff>
    </xdr:from>
    <xdr:to xmlns:xdr="http://schemas.openxmlformats.org/drawingml/2006/spreadsheetDrawing">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50800</xdr:rowOff>
    </xdr:from>
    <xdr:to xmlns:xdr="http://schemas.openxmlformats.org/drawingml/2006/spreadsheetDrawing">
      <xdr:col>19</xdr:col>
      <xdr:colOff>187325</xdr:colOff>
      <xdr:row>38</xdr:row>
      <xdr:rowOff>104140</xdr:rowOff>
    </xdr:to>
    <xdr:cxnSp macro="">
      <xdr:nvCxnSpPr>
        <xdr:cNvPr id="69" name="直線コネクタ 68"/>
        <xdr:cNvCxnSpPr/>
      </xdr:nvCxnSpPr>
      <xdr:spPr>
        <a:xfrm>
          <a:off x="3098800" y="6565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77470</xdr:rowOff>
    </xdr:from>
    <xdr:ext cx="725170" cy="248920"/>
    <xdr:sp macro="" textlink="">
      <xdr:nvSpPr>
        <xdr:cNvPr id="71" name="テキスト ボックス 70"/>
        <xdr:cNvSpPr txBox="1"/>
      </xdr:nvSpPr>
      <xdr:spPr>
        <a:xfrm>
          <a:off x="3606800" y="607822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5080</xdr:rowOff>
    </xdr:from>
    <xdr:to xmlns:xdr="http://schemas.openxmlformats.org/drawingml/2006/spreadsheetDrawing">
      <xdr:col>15</xdr:col>
      <xdr:colOff>98425</xdr:colOff>
      <xdr:row>38</xdr:row>
      <xdr:rowOff>50800</xdr:rowOff>
    </xdr:to>
    <xdr:cxnSp macro="">
      <xdr:nvCxnSpPr>
        <xdr:cNvPr id="72" name="直線コネクタ 71"/>
        <xdr:cNvCxnSpPr/>
      </xdr:nvCxnSpPr>
      <xdr:spPr>
        <a:xfrm>
          <a:off x="2209800" y="6520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5080</xdr:rowOff>
    </xdr:from>
    <xdr:to xmlns:xdr="http://schemas.openxmlformats.org/drawingml/2006/spreadsheetDrawing">
      <xdr:col>11</xdr:col>
      <xdr:colOff>9525</xdr:colOff>
      <xdr:row>38</xdr:row>
      <xdr:rowOff>35560</xdr:rowOff>
    </xdr:to>
    <xdr:cxnSp macro="">
      <xdr:nvCxnSpPr>
        <xdr:cNvPr id="75" name="直線コネクタ 74"/>
        <xdr:cNvCxnSpPr/>
      </xdr:nvCxnSpPr>
      <xdr:spPr>
        <a:xfrm flipV="1">
          <a:off x="1320800" y="65201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50570" cy="259080"/>
    <xdr:sp macro="" textlink="">
      <xdr:nvSpPr>
        <xdr:cNvPr id="77" name="テキスト ボックス 76"/>
        <xdr:cNvSpPr txBox="1"/>
      </xdr:nvSpPr>
      <xdr:spPr>
        <a:xfrm>
          <a:off x="1828800" y="60706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50570" cy="259080"/>
    <xdr:sp macro="" textlink="">
      <xdr:nvSpPr>
        <xdr:cNvPr id="79" name="テキスト ボックス 78"/>
        <xdr:cNvSpPr txBox="1"/>
      </xdr:nvSpPr>
      <xdr:spPr>
        <a:xfrm>
          <a:off x="939800" y="60629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0570" cy="259080"/>
    <xdr:sp macro="" textlink="">
      <xdr:nvSpPr>
        <xdr:cNvPr id="82" name="テキスト ボックス 81"/>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64770</xdr:rowOff>
    </xdr:from>
    <xdr:to xmlns:xdr="http://schemas.openxmlformats.org/drawingml/2006/spreadsheetDrawing">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36830</xdr:rowOff>
    </xdr:from>
    <xdr:ext cx="762000" cy="259080"/>
    <xdr:sp macro="" textlink="">
      <xdr:nvSpPr>
        <xdr:cNvPr id="86" name="人件費該当値テキスト"/>
        <xdr:cNvSpPr txBox="1"/>
      </xdr:nvSpPr>
      <xdr:spPr>
        <a:xfrm>
          <a:off x="49149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53340</xdr:rowOff>
    </xdr:from>
    <xdr:to xmlns:xdr="http://schemas.openxmlformats.org/drawingml/2006/spreadsheetDrawing">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139700</xdr:rowOff>
    </xdr:from>
    <xdr:ext cx="725170" cy="259080"/>
    <xdr:sp macro="" textlink="">
      <xdr:nvSpPr>
        <xdr:cNvPr id="88" name="テキスト ボックス 87"/>
        <xdr:cNvSpPr txBox="1"/>
      </xdr:nvSpPr>
      <xdr:spPr>
        <a:xfrm>
          <a:off x="3606800" y="66548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0</xdr:rowOff>
    </xdr:from>
    <xdr:to xmlns:xdr="http://schemas.openxmlformats.org/drawingml/2006/spreadsheetDrawing">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86360</xdr:rowOff>
    </xdr:from>
    <xdr:ext cx="762000" cy="251460"/>
    <xdr:sp macro="" textlink="">
      <xdr:nvSpPr>
        <xdr:cNvPr id="90" name="テキスト ボックス 89"/>
        <xdr:cNvSpPr txBox="1"/>
      </xdr:nvSpPr>
      <xdr:spPr>
        <a:xfrm>
          <a:off x="27178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125730</xdr:rowOff>
    </xdr:from>
    <xdr:to xmlns:xdr="http://schemas.openxmlformats.org/drawingml/2006/spreadsheetDrawing">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40640</xdr:rowOff>
    </xdr:from>
    <xdr:ext cx="750570" cy="251460"/>
    <xdr:sp macro="" textlink="">
      <xdr:nvSpPr>
        <xdr:cNvPr id="92" name="テキスト ボックス 91"/>
        <xdr:cNvSpPr txBox="1"/>
      </xdr:nvSpPr>
      <xdr:spPr>
        <a:xfrm>
          <a:off x="1828800" y="655574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156210</xdr:rowOff>
    </xdr:from>
    <xdr:to xmlns:xdr="http://schemas.openxmlformats.org/drawingml/2006/spreadsheetDrawing">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71120</xdr:rowOff>
    </xdr:from>
    <xdr:ext cx="750570" cy="259080"/>
    <xdr:sp macro="" textlink="">
      <xdr:nvSpPr>
        <xdr:cNvPr id="94" name="テキスト ボックス 93"/>
        <xdr:cNvSpPr txBox="1"/>
      </xdr:nvSpPr>
      <xdr:spPr>
        <a:xfrm>
          <a:off x="939800" y="658622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類似団体平均と比較して1.1ポイント下回っており、令和元年度と比較して1</a:t>
          </a:r>
          <a:r>
            <a:rPr kumimoji="1" lang="en-US" altLang="ja-JP" sz="1300">
              <a:solidFill>
                <a:schemeClr val="tx1"/>
              </a:solidFill>
              <a:latin typeface="ＭＳ Ｐゴシック"/>
              <a:ea typeface="ＭＳ Ｐゴシック"/>
            </a:rPr>
            <a:t>.3</a:t>
          </a:r>
          <a:r>
            <a:rPr kumimoji="1" lang="ja-JP" altLang="en-US" sz="1300">
              <a:solidFill>
                <a:schemeClr val="tx1"/>
              </a:solidFill>
              <a:latin typeface="ＭＳ Ｐゴシック"/>
              <a:ea typeface="ＭＳ Ｐゴシック"/>
            </a:rPr>
            <a:t>ポイント減少している。主な要因は、学校給食費公会計化による増要因もあるが、こども園等の経費が会計年度任用職員制度移行により人件費へ振替となったため全体では減少したもの。</a:t>
          </a:r>
          <a:endParaRPr kumimoji="1" lang="en-US" altLang="ja-JP" sz="1300">
            <a:solidFill>
              <a:schemeClr val="tx1"/>
            </a:solidFill>
            <a:latin typeface="ＭＳ Ｐゴシック"/>
            <a:ea typeface="ＭＳ Ｐゴシック"/>
          </a:endParaRPr>
        </a:p>
        <a:p>
          <a:r>
            <a:rPr kumimoji="1" lang="ja-JP" altLang="en-US" sz="1300">
              <a:solidFill>
                <a:srgbClr val="0070C0"/>
              </a:solidFill>
              <a:latin typeface="ＭＳ Ｐゴシック"/>
              <a:ea typeface="ＭＳ Ｐゴシック"/>
            </a:rPr>
            <a:t>　</a:t>
          </a: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6" name="テキスト ボックス 105"/>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08" name="テキスト ボックス 107"/>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6570" cy="259080"/>
    <xdr:sp macro="" textlink="">
      <xdr:nvSpPr>
        <xdr:cNvPr id="110" name="テキスト ボックス 109"/>
        <xdr:cNvSpPr txBox="1"/>
      </xdr:nvSpPr>
      <xdr:spPr>
        <a:xfrm>
          <a:off x="1193800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6570" cy="259080"/>
    <xdr:sp macro="" textlink="">
      <xdr:nvSpPr>
        <xdr:cNvPr id="112" name="テキスト ボックス 111"/>
        <xdr:cNvSpPr txBox="1"/>
      </xdr:nvSpPr>
      <xdr:spPr>
        <a:xfrm>
          <a:off x="1193800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6570" cy="250190"/>
    <xdr:sp macro="" textlink="">
      <xdr:nvSpPr>
        <xdr:cNvPr id="114" name="テキスト ボックス 113"/>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6570" cy="259080"/>
    <xdr:sp macro="" textlink="">
      <xdr:nvSpPr>
        <xdr:cNvPr id="116" name="テキスト ボックス 115"/>
        <xdr:cNvSpPr txBox="1"/>
      </xdr:nvSpPr>
      <xdr:spPr>
        <a:xfrm>
          <a:off x="1193800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6570" cy="259080"/>
    <xdr:sp macro="" textlink="">
      <xdr:nvSpPr>
        <xdr:cNvPr id="118" name="テキスト ボックス 117"/>
        <xdr:cNvSpPr txBox="1"/>
      </xdr:nvSpPr>
      <xdr:spPr>
        <a:xfrm>
          <a:off x="1193800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6570" cy="250190"/>
    <xdr:sp macro="" textlink="">
      <xdr:nvSpPr>
        <xdr:cNvPr id="120" name="テキスト ボックス 119"/>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146050</xdr:rowOff>
    </xdr:from>
    <xdr:to xmlns:xdr="http://schemas.openxmlformats.org/drawingml/2006/spreadsheetDrawing">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0190"/>
    <xdr:sp macro="" textlink="">
      <xdr:nvSpPr>
        <xdr:cNvPr id="123" name="物件費最小値テキスト"/>
        <xdr:cNvSpPr txBox="1"/>
      </xdr:nvSpPr>
      <xdr:spPr>
        <a:xfrm>
          <a:off x="165989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146050</xdr:rowOff>
    </xdr:from>
    <xdr:to xmlns:xdr="http://schemas.openxmlformats.org/drawingml/2006/spreadsheetDrawing">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31750</xdr:rowOff>
    </xdr:from>
    <xdr:to xmlns:xdr="http://schemas.openxmlformats.org/drawingml/2006/spreadsheetDrawing">
      <xdr:col>82</xdr:col>
      <xdr:colOff>107950</xdr:colOff>
      <xdr:row>18</xdr:row>
      <xdr:rowOff>25400</xdr:rowOff>
    </xdr:to>
    <xdr:cxnSp macro="">
      <xdr:nvCxnSpPr>
        <xdr:cNvPr id="127" name="直線コネクタ 126"/>
        <xdr:cNvCxnSpPr/>
      </xdr:nvCxnSpPr>
      <xdr:spPr>
        <a:xfrm flipV="1">
          <a:off x="15671800" y="29464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120650</xdr:rowOff>
    </xdr:from>
    <xdr:to xmlns:xdr="http://schemas.openxmlformats.org/drawingml/2006/spreadsheetDrawing">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12700</xdr:rowOff>
    </xdr:from>
    <xdr:to xmlns:xdr="http://schemas.openxmlformats.org/drawingml/2006/spreadsheetDrawing">
      <xdr:col>78</xdr:col>
      <xdr:colOff>69850</xdr:colOff>
      <xdr:row>18</xdr:row>
      <xdr:rowOff>25400</xdr:rowOff>
    </xdr:to>
    <xdr:cxnSp macro="">
      <xdr:nvCxnSpPr>
        <xdr:cNvPr id="130" name="直線コネクタ 129"/>
        <xdr:cNvCxnSpPr/>
      </xdr:nvCxnSpPr>
      <xdr:spPr>
        <a:xfrm>
          <a:off x="14782800" y="3098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88900</xdr:rowOff>
    </xdr:from>
    <xdr:to xmlns:xdr="http://schemas.openxmlformats.org/drawingml/2006/spreadsheetDrawing">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146050</xdr:rowOff>
    </xdr:from>
    <xdr:to xmlns:xdr="http://schemas.openxmlformats.org/drawingml/2006/spreadsheetDrawing">
      <xdr:col>73</xdr:col>
      <xdr:colOff>180975</xdr:colOff>
      <xdr:row>18</xdr:row>
      <xdr:rowOff>12700</xdr:rowOff>
    </xdr:to>
    <xdr:cxnSp macro="">
      <xdr:nvCxnSpPr>
        <xdr:cNvPr id="133" name="直線コネクタ 132"/>
        <xdr:cNvCxnSpPr/>
      </xdr:nvCxnSpPr>
      <xdr:spPr>
        <a:xfrm>
          <a:off x="13893800" y="3060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50800</xdr:rowOff>
    </xdr:from>
    <xdr:to xmlns:xdr="http://schemas.openxmlformats.org/drawingml/2006/spreadsheetDrawing">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137160</xdr:rowOff>
    </xdr:from>
    <xdr:ext cx="762000" cy="259080"/>
    <xdr:sp macro="" textlink="">
      <xdr:nvSpPr>
        <xdr:cNvPr id="135" name="テキスト ボックス 134"/>
        <xdr:cNvSpPr txBox="1"/>
      </xdr:nvSpPr>
      <xdr:spPr>
        <a:xfrm>
          <a:off x="144018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95250</xdr:rowOff>
    </xdr:from>
    <xdr:to xmlns:xdr="http://schemas.openxmlformats.org/drawingml/2006/spreadsheetDrawing">
      <xdr:col>69</xdr:col>
      <xdr:colOff>92075</xdr:colOff>
      <xdr:row>17</xdr:row>
      <xdr:rowOff>146050</xdr:rowOff>
    </xdr:to>
    <xdr:cxnSp macro="">
      <xdr:nvCxnSpPr>
        <xdr:cNvPr id="136" name="直線コネクタ 135"/>
        <xdr:cNvCxnSpPr/>
      </xdr:nvCxnSpPr>
      <xdr:spPr>
        <a:xfrm>
          <a:off x="13004800" y="3009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111760</xdr:rowOff>
    </xdr:from>
    <xdr:ext cx="750570" cy="248920"/>
    <xdr:sp macro="" textlink="">
      <xdr:nvSpPr>
        <xdr:cNvPr id="138" name="テキスト ボックス 137"/>
        <xdr:cNvSpPr txBox="1"/>
      </xdr:nvSpPr>
      <xdr:spPr>
        <a:xfrm>
          <a:off x="13512800" y="31978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60960</xdr:rowOff>
    </xdr:from>
    <xdr:ext cx="762000" cy="259080"/>
    <xdr:sp macro="" textlink="">
      <xdr:nvSpPr>
        <xdr:cNvPr id="140" name="テキスト ボックス 139"/>
        <xdr:cNvSpPr txBox="1"/>
      </xdr:nvSpPr>
      <xdr:spPr>
        <a:xfrm>
          <a:off x="126238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42" name="テキスト ボックス 141"/>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0570" cy="259080"/>
    <xdr:sp macro="" textlink="">
      <xdr:nvSpPr>
        <xdr:cNvPr id="143" name="テキスト ボックス 142"/>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0570" cy="259080"/>
    <xdr:sp macro="" textlink="">
      <xdr:nvSpPr>
        <xdr:cNvPr id="145" name="テキスト ボックス 144"/>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168910</xdr:rowOff>
    </xdr:from>
    <xdr:ext cx="762000" cy="248920"/>
    <xdr:sp macro="" textlink="">
      <xdr:nvSpPr>
        <xdr:cNvPr id="147" name="物件費該当値テキスト"/>
        <xdr:cNvSpPr txBox="1"/>
      </xdr:nvSpPr>
      <xdr:spPr>
        <a:xfrm>
          <a:off x="16598900" y="2740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146050</xdr:rowOff>
    </xdr:from>
    <xdr:to xmlns:xdr="http://schemas.openxmlformats.org/drawingml/2006/spreadsheetDrawing">
      <xdr:col>78</xdr:col>
      <xdr:colOff>120650</xdr:colOff>
      <xdr:row>18</xdr:row>
      <xdr:rowOff>76200</xdr:rowOff>
    </xdr:to>
    <xdr:sp macro="" textlink="">
      <xdr:nvSpPr>
        <xdr:cNvPr id="148" name="楕円 147"/>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86360</xdr:rowOff>
    </xdr:from>
    <xdr:ext cx="736600" cy="251460"/>
    <xdr:sp macro="" textlink="">
      <xdr:nvSpPr>
        <xdr:cNvPr id="149" name="テキスト ボックス 148"/>
        <xdr:cNvSpPr txBox="1"/>
      </xdr:nvSpPr>
      <xdr:spPr>
        <a:xfrm>
          <a:off x="15290800" y="28295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133350</xdr:rowOff>
    </xdr:from>
    <xdr:to xmlns:xdr="http://schemas.openxmlformats.org/drawingml/2006/spreadsheetDrawing">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73660</xdr:rowOff>
    </xdr:from>
    <xdr:ext cx="762000" cy="259080"/>
    <xdr:sp macro="" textlink="">
      <xdr:nvSpPr>
        <xdr:cNvPr id="151" name="テキスト ボックス 150"/>
        <xdr:cNvSpPr txBox="1"/>
      </xdr:nvSpPr>
      <xdr:spPr>
        <a:xfrm>
          <a:off x="1440180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35560</xdr:rowOff>
    </xdr:from>
    <xdr:ext cx="750570" cy="259080"/>
    <xdr:sp macro="" textlink="">
      <xdr:nvSpPr>
        <xdr:cNvPr id="153" name="テキスト ボックス 152"/>
        <xdr:cNvSpPr txBox="1"/>
      </xdr:nvSpPr>
      <xdr:spPr>
        <a:xfrm>
          <a:off x="13512800" y="27787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44450</xdr:rowOff>
    </xdr:from>
    <xdr:to xmlns:xdr="http://schemas.openxmlformats.org/drawingml/2006/spreadsheetDrawing">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156210</xdr:rowOff>
    </xdr:from>
    <xdr:ext cx="762000" cy="250190"/>
    <xdr:sp macro="" textlink="">
      <xdr:nvSpPr>
        <xdr:cNvPr id="155" name="テキスト ボックス 154"/>
        <xdr:cNvSpPr txBox="1"/>
      </xdr:nvSpPr>
      <xdr:spPr>
        <a:xfrm>
          <a:off x="12623800" y="2727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3.7ポイント下回っており、令和元年度と比較して1.2ポイント減少している。主な要因は、こども園等の経費が会計年度任用職員制度移行により人件費へ振替となり、減額となったことによるもの。</a:t>
          </a:r>
        </a:p>
        <a:p>
          <a:r>
            <a:rPr kumimoji="1" lang="ja-JP" altLang="en-US" sz="1300">
              <a:solidFill>
                <a:srgbClr val="0070C0"/>
              </a:solidFill>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87020" cy="225425"/>
    <xdr:sp macro="" textlink="">
      <xdr:nvSpPr>
        <xdr:cNvPr id="167" name="テキスト ボックス 166"/>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6570" cy="250190"/>
    <xdr:sp macro="" textlink="">
      <xdr:nvSpPr>
        <xdr:cNvPr id="169" name="テキスト ボックス 168"/>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6570" cy="259080"/>
    <xdr:sp macro="" textlink="">
      <xdr:nvSpPr>
        <xdr:cNvPr id="171" name="テキスト ボックス 170"/>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6570" cy="259080"/>
    <xdr:sp macro="" textlink="">
      <xdr:nvSpPr>
        <xdr:cNvPr id="173" name="テキスト ボックス 172"/>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6570" cy="250190"/>
    <xdr:sp macro="" textlink="">
      <xdr:nvSpPr>
        <xdr:cNvPr id="175" name="テキスト ボックス 174"/>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6570" cy="259080"/>
    <xdr:sp macro="" textlink="">
      <xdr:nvSpPr>
        <xdr:cNvPr id="177" name="テキスト ボックス 176"/>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6570" cy="259080"/>
    <xdr:sp macro="" textlink="">
      <xdr:nvSpPr>
        <xdr:cNvPr id="179" name="テキスト ボックス 178"/>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6570" cy="250190"/>
    <xdr:sp macro="" textlink="">
      <xdr:nvSpPr>
        <xdr:cNvPr id="181" name="テキスト ボックス 180"/>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0190"/>
    <xdr:sp macro="" textlink="">
      <xdr:nvSpPr>
        <xdr:cNvPr id="186" name="扶助費最大値テキスト"/>
        <xdr:cNvSpPr txBox="1"/>
      </xdr:nvSpPr>
      <xdr:spPr>
        <a:xfrm>
          <a:off x="4914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38100</xdr:rowOff>
    </xdr:from>
    <xdr:to xmlns:xdr="http://schemas.openxmlformats.org/drawingml/2006/spreadsheetDrawing">
      <xdr:col>24</xdr:col>
      <xdr:colOff>25400</xdr:colOff>
      <xdr:row>55</xdr:row>
      <xdr:rowOff>19050</xdr:rowOff>
    </xdr:to>
    <xdr:cxnSp macro="">
      <xdr:nvCxnSpPr>
        <xdr:cNvPr id="188" name="直線コネクタ 187"/>
        <xdr:cNvCxnSpPr/>
      </xdr:nvCxnSpPr>
      <xdr:spPr>
        <a:xfrm flipV="1">
          <a:off x="3987800" y="92964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2000" cy="251460"/>
    <xdr:sp macro="" textlink="">
      <xdr:nvSpPr>
        <xdr:cNvPr id="189" name="扶助費平均値テキスト"/>
        <xdr:cNvSpPr txBox="1"/>
      </xdr:nvSpPr>
      <xdr:spPr>
        <a:xfrm>
          <a:off x="4914900" y="9687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19050</xdr:rowOff>
    </xdr:from>
    <xdr:to xmlns:xdr="http://schemas.openxmlformats.org/drawingml/2006/spreadsheetDrawing">
      <xdr:col>19</xdr:col>
      <xdr:colOff>187325</xdr:colOff>
      <xdr:row>55</xdr:row>
      <xdr:rowOff>57150</xdr:rowOff>
    </xdr:to>
    <xdr:cxnSp macro="">
      <xdr:nvCxnSpPr>
        <xdr:cNvPr id="191" name="直線コネクタ 190"/>
        <xdr:cNvCxnSpPr/>
      </xdr:nvCxnSpPr>
      <xdr:spPr>
        <a:xfrm flipV="1">
          <a:off x="3098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25170" cy="248920"/>
    <xdr:sp macro="" textlink="">
      <xdr:nvSpPr>
        <xdr:cNvPr id="193" name="テキスト ボックス 192"/>
        <xdr:cNvSpPr txBox="1"/>
      </xdr:nvSpPr>
      <xdr:spPr>
        <a:xfrm>
          <a:off x="3606800" y="994156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19050</xdr:rowOff>
    </xdr:from>
    <xdr:to xmlns:xdr="http://schemas.openxmlformats.org/drawingml/2006/spreadsheetDrawing">
      <xdr:col>15</xdr:col>
      <xdr:colOff>98425</xdr:colOff>
      <xdr:row>55</xdr:row>
      <xdr:rowOff>57150</xdr:rowOff>
    </xdr:to>
    <xdr:cxnSp macro="">
      <xdr:nvCxnSpPr>
        <xdr:cNvPr id="194" name="直線コネクタ 193"/>
        <xdr:cNvCxnSpPr/>
      </xdr:nvCxnSpPr>
      <xdr:spPr>
        <a:xfrm>
          <a:off x="2209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118110</xdr:rowOff>
    </xdr:from>
    <xdr:ext cx="762000" cy="259080"/>
    <xdr:sp macro="" textlink="">
      <xdr:nvSpPr>
        <xdr:cNvPr id="196" name="テキスト ボックス 195"/>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139700</xdr:rowOff>
    </xdr:from>
    <xdr:to xmlns:xdr="http://schemas.openxmlformats.org/drawingml/2006/spreadsheetDrawing">
      <xdr:col>11</xdr:col>
      <xdr:colOff>9525</xdr:colOff>
      <xdr:row>55</xdr:row>
      <xdr:rowOff>19050</xdr:rowOff>
    </xdr:to>
    <xdr:cxnSp macro="">
      <xdr:nvCxnSpPr>
        <xdr:cNvPr id="197" name="直線コネクタ 196"/>
        <xdr:cNvCxnSpPr/>
      </xdr:nvCxnSpPr>
      <xdr:spPr>
        <a:xfrm>
          <a:off x="1320800" y="9398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165100</xdr:rowOff>
    </xdr:from>
    <xdr:to xmlns:xdr="http://schemas.openxmlformats.org/drawingml/2006/spreadsheetDrawing">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80010</xdr:rowOff>
    </xdr:from>
    <xdr:ext cx="750570" cy="259080"/>
    <xdr:sp macro="" textlink="">
      <xdr:nvSpPr>
        <xdr:cNvPr id="199" name="テキスト ボックス 198"/>
        <xdr:cNvSpPr txBox="1"/>
      </xdr:nvSpPr>
      <xdr:spPr>
        <a:xfrm>
          <a:off x="1828800" y="9852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127000</xdr:rowOff>
    </xdr:from>
    <xdr:to xmlns:xdr="http://schemas.openxmlformats.org/drawingml/2006/spreadsheetDrawing">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41910</xdr:rowOff>
    </xdr:from>
    <xdr:ext cx="750570" cy="250190"/>
    <xdr:sp macro="" textlink="">
      <xdr:nvSpPr>
        <xdr:cNvPr id="201" name="テキスト ボックス 200"/>
        <xdr:cNvSpPr txBox="1"/>
      </xdr:nvSpPr>
      <xdr:spPr>
        <a:xfrm>
          <a:off x="939800" y="98145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0570" cy="259080"/>
    <xdr:sp macro="" textlink="">
      <xdr:nvSpPr>
        <xdr:cNvPr id="204" name="テキスト ボックス 203"/>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158750</xdr:rowOff>
    </xdr:from>
    <xdr:to xmlns:xdr="http://schemas.openxmlformats.org/drawingml/2006/spreadsheetDrawing">
      <xdr:col>24</xdr:col>
      <xdr:colOff>76200</xdr:colOff>
      <xdr:row>54</xdr:row>
      <xdr:rowOff>88900</xdr:rowOff>
    </xdr:to>
    <xdr:sp macro="" textlink="">
      <xdr:nvSpPr>
        <xdr:cNvPr id="207" name="楕円 206"/>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762000" cy="259080"/>
    <xdr:sp macro="" textlink="">
      <xdr:nvSpPr>
        <xdr:cNvPr id="208"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209" name="楕円 208"/>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25170" cy="259080"/>
    <xdr:sp macro="" textlink="">
      <xdr:nvSpPr>
        <xdr:cNvPr id="210" name="テキスト ボックス 209"/>
        <xdr:cNvSpPr txBox="1"/>
      </xdr:nvSpPr>
      <xdr:spPr>
        <a:xfrm>
          <a:off x="3606800" y="91668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6350</xdr:rowOff>
    </xdr:from>
    <xdr:to xmlns:xdr="http://schemas.openxmlformats.org/drawingml/2006/spreadsheetDrawing">
      <xdr:col>15</xdr:col>
      <xdr:colOff>149225</xdr:colOff>
      <xdr:row>55</xdr:row>
      <xdr:rowOff>107950</xdr:rowOff>
    </xdr:to>
    <xdr:sp macro="" textlink="">
      <xdr:nvSpPr>
        <xdr:cNvPr id="211" name="楕円 210"/>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118110</xdr:rowOff>
    </xdr:from>
    <xdr:ext cx="762000" cy="259080"/>
    <xdr:sp macro="" textlink="">
      <xdr:nvSpPr>
        <xdr:cNvPr id="212" name="テキスト ボックス 211"/>
        <xdr:cNvSpPr txBox="1"/>
      </xdr:nvSpPr>
      <xdr:spPr>
        <a:xfrm>
          <a:off x="27178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139700</xdr:rowOff>
    </xdr:from>
    <xdr:to xmlns:xdr="http://schemas.openxmlformats.org/drawingml/2006/spreadsheetDrawing">
      <xdr:col>11</xdr:col>
      <xdr:colOff>60325</xdr:colOff>
      <xdr:row>55</xdr:row>
      <xdr:rowOff>69850</xdr:rowOff>
    </xdr:to>
    <xdr:sp macro="" textlink="">
      <xdr:nvSpPr>
        <xdr:cNvPr id="213" name="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80010</xdr:rowOff>
    </xdr:from>
    <xdr:ext cx="750570" cy="259080"/>
    <xdr:sp macro="" textlink="">
      <xdr:nvSpPr>
        <xdr:cNvPr id="214" name="テキスト ボックス 213"/>
        <xdr:cNvSpPr txBox="1"/>
      </xdr:nvSpPr>
      <xdr:spPr>
        <a:xfrm>
          <a:off x="1828800" y="9166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88900</xdr:rowOff>
    </xdr:from>
    <xdr:to xmlns:xdr="http://schemas.openxmlformats.org/drawingml/2006/spreadsheetDrawing">
      <xdr:col>6</xdr:col>
      <xdr:colOff>171450</xdr:colOff>
      <xdr:row>55</xdr:row>
      <xdr:rowOff>19050</xdr:rowOff>
    </xdr:to>
    <xdr:sp macro="" textlink="">
      <xdr:nvSpPr>
        <xdr:cNvPr id="215" name="楕円 214"/>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29210</xdr:rowOff>
    </xdr:from>
    <xdr:ext cx="750570" cy="251460"/>
    <xdr:sp macro="" textlink="">
      <xdr:nvSpPr>
        <xdr:cNvPr id="216" name="テキスト ボックス 215"/>
        <xdr:cNvSpPr txBox="1"/>
      </xdr:nvSpPr>
      <xdr:spPr>
        <a:xfrm>
          <a:off x="939800" y="91160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類似団体平均と比較して0.3ポイント下回っており、令和元年度と比較して1.0ポイント減少している。主な要因は、簡易水道事業特別会計の法適化に伴い会計への繰出金を補助費へ振替えたためである。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今後も企業会計に経営改善を求め、収支不足に対する安易な繰出金の抑制に努める。</a:t>
          </a: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28" name="テキスト ボックス 227"/>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30" name="テキスト ボックス 229"/>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6570" cy="259080"/>
    <xdr:sp macro="" textlink="">
      <xdr:nvSpPr>
        <xdr:cNvPr id="232" name="テキスト ボックス 231"/>
        <xdr:cNvSpPr txBox="1"/>
      </xdr:nvSpPr>
      <xdr:spPr>
        <a:xfrm>
          <a:off x="11938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6570" cy="259080"/>
    <xdr:sp macro="" textlink="">
      <xdr:nvSpPr>
        <xdr:cNvPr id="234" name="テキスト ボックス 233"/>
        <xdr:cNvSpPr txBox="1"/>
      </xdr:nvSpPr>
      <xdr:spPr>
        <a:xfrm>
          <a:off x="11938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6570" cy="250190"/>
    <xdr:sp macro="" textlink="">
      <xdr:nvSpPr>
        <xdr:cNvPr id="236" name="テキスト ボックス 235"/>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6570" cy="259080"/>
    <xdr:sp macro="" textlink="">
      <xdr:nvSpPr>
        <xdr:cNvPr id="238" name="テキスト ボックス 237"/>
        <xdr:cNvSpPr txBox="1"/>
      </xdr:nvSpPr>
      <xdr:spPr>
        <a:xfrm>
          <a:off x="11938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6570" cy="259080"/>
    <xdr:sp macro="" textlink="">
      <xdr:nvSpPr>
        <xdr:cNvPr id="240" name="テキスト ボックス 239"/>
        <xdr:cNvSpPr txBox="1"/>
      </xdr:nvSpPr>
      <xdr:spPr>
        <a:xfrm>
          <a:off x="11938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6570" cy="250190"/>
    <xdr:sp macro="" textlink="">
      <xdr:nvSpPr>
        <xdr:cNvPr id="242" name="テキスト ボックス 241"/>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138430</xdr:rowOff>
    </xdr:from>
    <xdr:to xmlns:xdr="http://schemas.openxmlformats.org/drawingml/2006/spreadsheetDrawing">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153670</xdr:rowOff>
    </xdr:from>
    <xdr:to xmlns:xdr="http://schemas.openxmlformats.org/drawingml/2006/spreadsheetDrawing">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53340</xdr:rowOff>
    </xdr:from>
    <xdr:ext cx="762000" cy="250190"/>
    <xdr:sp macro="" textlink="">
      <xdr:nvSpPr>
        <xdr:cNvPr id="247" name="その他最大値テキスト"/>
        <xdr:cNvSpPr txBox="1"/>
      </xdr:nvSpPr>
      <xdr:spPr>
        <a:xfrm>
          <a:off x="16598900" y="8968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138430</xdr:rowOff>
    </xdr:from>
    <xdr:to xmlns:xdr="http://schemas.openxmlformats.org/drawingml/2006/spreadsheetDrawing">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81280</xdr:rowOff>
    </xdr:from>
    <xdr:to xmlns:xdr="http://schemas.openxmlformats.org/drawingml/2006/spreadsheetDrawing">
      <xdr:col>82</xdr:col>
      <xdr:colOff>107950</xdr:colOff>
      <xdr:row>56</xdr:row>
      <xdr:rowOff>157480</xdr:rowOff>
    </xdr:to>
    <xdr:cxnSp macro="">
      <xdr:nvCxnSpPr>
        <xdr:cNvPr id="249" name="直線コネクタ 248"/>
        <xdr:cNvCxnSpPr/>
      </xdr:nvCxnSpPr>
      <xdr:spPr>
        <a:xfrm flipV="1">
          <a:off x="15671800" y="96824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104140</xdr:rowOff>
    </xdr:from>
    <xdr:to xmlns:xdr="http://schemas.openxmlformats.org/drawingml/2006/spreadsheetDrawing">
      <xdr:col>78</xdr:col>
      <xdr:colOff>69850</xdr:colOff>
      <xdr:row>56</xdr:row>
      <xdr:rowOff>157480</xdr:rowOff>
    </xdr:to>
    <xdr:cxnSp macro="">
      <xdr:nvCxnSpPr>
        <xdr:cNvPr id="252" name="直線コネクタ 251"/>
        <xdr:cNvCxnSpPr/>
      </xdr:nvCxnSpPr>
      <xdr:spPr>
        <a:xfrm>
          <a:off x="14782800" y="9705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11430</xdr:rowOff>
    </xdr:from>
    <xdr:to xmlns:xdr="http://schemas.openxmlformats.org/drawingml/2006/spreadsheetDrawing">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97790</xdr:rowOff>
    </xdr:from>
    <xdr:ext cx="736600" cy="251460"/>
    <xdr:sp macro="" textlink="">
      <xdr:nvSpPr>
        <xdr:cNvPr id="254" name="テキスト ボックス 253"/>
        <xdr:cNvSpPr txBox="1"/>
      </xdr:nvSpPr>
      <xdr:spPr>
        <a:xfrm>
          <a:off x="15290800" y="98704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180975</xdr:colOff>
      <xdr:row>56</xdr:row>
      <xdr:rowOff>165100</xdr:rowOff>
    </xdr:to>
    <xdr:cxnSp macro="">
      <xdr:nvCxnSpPr>
        <xdr:cNvPr id="255" name="直線コネクタ 254"/>
        <xdr:cNvCxnSpPr/>
      </xdr:nvCxnSpPr>
      <xdr:spPr>
        <a:xfrm flipV="1">
          <a:off x="13893800" y="9705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135890</xdr:rowOff>
    </xdr:from>
    <xdr:ext cx="762000" cy="259080"/>
    <xdr:sp macro="" textlink="">
      <xdr:nvSpPr>
        <xdr:cNvPr id="257" name="テキスト ボックス 256"/>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165100</xdr:rowOff>
    </xdr:from>
    <xdr:to xmlns:xdr="http://schemas.openxmlformats.org/drawingml/2006/spreadsheetDrawing">
      <xdr:col>69</xdr:col>
      <xdr:colOff>92075</xdr:colOff>
      <xdr:row>58</xdr:row>
      <xdr:rowOff>96520</xdr:rowOff>
    </xdr:to>
    <xdr:cxnSp macro="">
      <xdr:nvCxnSpPr>
        <xdr:cNvPr id="258" name="直線コネクタ 257"/>
        <xdr:cNvCxnSpPr/>
      </xdr:nvCxnSpPr>
      <xdr:spPr>
        <a:xfrm flipV="1">
          <a:off x="13004800" y="97663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50570" cy="251460"/>
    <xdr:sp macro="" textlink="">
      <xdr:nvSpPr>
        <xdr:cNvPr id="260" name="テキスト ボックス 259"/>
        <xdr:cNvSpPr txBox="1"/>
      </xdr:nvSpPr>
      <xdr:spPr>
        <a:xfrm>
          <a:off x="13512800" y="99161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64" name="テキスト ボックス 263"/>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0570" cy="259080"/>
    <xdr:sp macro="" textlink="">
      <xdr:nvSpPr>
        <xdr:cNvPr id="265" name="テキスト ボックス 264"/>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0570" cy="259080"/>
    <xdr:sp macro="" textlink="">
      <xdr:nvSpPr>
        <xdr:cNvPr id="267" name="テキスト ボックス 266"/>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46990</xdr:rowOff>
    </xdr:from>
    <xdr:ext cx="762000" cy="259080"/>
    <xdr:sp macro="" textlink="">
      <xdr:nvSpPr>
        <xdr:cNvPr id="269" name="その他該当値テキスト"/>
        <xdr:cNvSpPr txBox="1"/>
      </xdr:nvSpPr>
      <xdr:spPr>
        <a:xfrm>
          <a:off x="165989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106680</xdr:rowOff>
    </xdr:from>
    <xdr:to xmlns:xdr="http://schemas.openxmlformats.org/drawingml/2006/spreadsheetDrawing">
      <xdr:col>78</xdr:col>
      <xdr:colOff>120650</xdr:colOff>
      <xdr:row>57</xdr:row>
      <xdr:rowOff>36830</xdr:rowOff>
    </xdr:to>
    <xdr:sp macro="" textlink="">
      <xdr:nvSpPr>
        <xdr:cNvPr id="270" name="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46990</xdr:rowOff>
    </xdr:from>
    <xdr:ext cx="736600" cy="259080"/>
    <xdr:sp macro="" textlink="">
      <xdr:nvSpPr>
        <xdr:cNvPr id="271" name="テキスト ボックス 270"/>
        <xdr:cNvSpPr txBox="1"/>
      </xdr:nvSpPr>
      <xdr:spPr>
        <a:xfrm>
          <a:off x="15290800" y="947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73" name="テキスト ボックス 272"/>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0570" cy="248920"/>
    <xdr:sp macro="" textlink="">
      <xdr:nvSpPr>
        <xdr:cNvPr id="275" name="テキスト ボックス 274"/>
        <xdr:cNvSpPr txBox="1"/>
      </xdr:nvSpPr>
      <xdr:spPr>
        <a:xfrm>
          <a:off x="13512800" y="94843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45720</xdr:rowOff>
    </xdr:from>
    <xdr:to xmlns:xdr="http://schemas.openxmlformats.org/drawingml/2006/spreadsheetDrawing">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132080</xdr:rowOff>
    </xdr:from>
    <xdr:ext cx="762000" cy="251460"/>
    <xdr:sp macro="" textlink="">
      <xdr:nvSpPr>
        <xdr:cNvPr id="277" name="テキスト ボックス 276"/>
        <xdr:cNvSpPr txBox="1"/>
      </xdr:nvSpPr>
      <xdr:spPr>
        <a:xfrm>
          <a:off x="12623800" y="10076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令和元年度比で</a:t>
          </a:r>
          <a:r>
            <a:rPr kumimoji="1" lang="en-US" altLang="ja-JP" sz="1300">
              <a:solidFill>
                <a:schemeClr val="tx1"/>
              </a:solidFill>
              <a:latin typeface="ＭＳ Ｐゴシック"/>
              <a:ea typeface="ＭＳ Ｐゴシック"/>
            </a:rPr>
            <a:t>0.1</a:t>
          </a:r>
          <a:r>
            <a:rPr kumimoji="1" lang="ja-JP" altLang="en-US" sz="1300">
              <a:solidFill>
                <a:schemeClr val="tx1"/>
              </a:solidFill>
              <a:latin typeface="ＭＳ Ｐゴシック"/>
              <a:ea typeface="ＭＳ Ｐゴシック"/>
            </a:rPr>
            <a:t>ポイント減少している。主な要因は、簡易水道事業特別会計の法適化に伴い会計への繰出金が補助費へ振替となったが、新型コロナウイルス感染症の影響によりイベント補助などの事業が実施できず全体では減少したもの。引き続き負担金や補助金の本来の目的や効果を検証し、その必要性や妥当性を見極めながら適正な執行に努める。</a:t>
          </a: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89" name="テキスト ボックス 288"/>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91" name="テキスト ボックス 290"/>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6570" cy="250190"/>
    <xdr:sp macro="" textlink="">
      <xdr:nvSpPr>
        <xdr:cNvPr id="293" name="テキスト ボックス 292"/>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6570" cy="250190"/>
    <xdr:sp macro="" textlink="">
      <xdr:nvSpPr>
        <xdr:cNvPr id="295" name="テキスト ボックス 294"/>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6570" cy="250190"/>
    <xdr:sp macro="" textlink="">
      <xdr:nvSpPr>
        <xdr:cNvPr id="297" name="テキスト ボックス 296"/>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6570" cy="250190"/>
    <xdr:sp macro="" textlink="">
      <xdr:nvSpPr>
        <xdr:cNvPr id="299" name="テキスト ボックス 298"/>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166370</xdr:rowOff>
    </xdr:from>
    <xdr:to xmlns:xdr="http://schemas.openxmlformats.org/drawingml/2006/spreadsheetDrawing">
      <xdr:col>82</xdr:col>
      <xdr:colOff>107950</xdr:colOff>
      <xdr:row>35</xdr:row>
      <xdr:rowOff>170180</xdr:rowOff>
    </xdr:to>
    <xdr:cxnSp macro="">
      <xdr:nvCxnSpPr>
        <xdr:cNvPr id="307" name="直線コネクタ 306"/>
        <xdr:cNvCxnSpPr/>
      </xdr:nvCxnSpPr>
      <xdr:spPr>
        <a:xfrm flipV="1">
          <a:off x="15671800" y="6167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170180</xdr:rowOff>
    </xdr:from>
    <xdr:to xmlns:xdr="http://schemas.openxmlformats.org/drawingml/2006/spreadsheetDrawing">
      <xdr:col>78</xdr:col>
      <xdr:colOff>69850</xdr:colOff>
      <xdr:row>36</xdr:row>
      <xdr:rowOff>17780</xdr:rowOff>
    </xdr:to>
    <xdr:cxnSp macro="">
      <xdr:nvCxnSpPr>
        <xdr:cNvPr id="310" name="直線コネクタ 309"/>
        <xdr:cNvCxnSpPr/>
      </xdr:nvCxnSpPr>
      <xdr:spPr>
        <a:xfrm flipV="1">
          <a:off x="14782800" y="6170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135255</xdr:rowOff>
    </xdr:from>
    <xdr:ext cx="736600" cy="248285"/>
    <xdr:sp macro="" textlink="">
      <xdr:nvSpPr>
        <xdr:cNvPr id="312" name="テキスト ボックス 311"/>
        <xdr:cNvSpPr txBox="1"/>
      </xdr:nvSpPr>
      <xdr:spPr>
        <a:xfrm>
          <a:off x="15290800" y="6307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166370</xdr:rowOff>
    </xdr:from>
    <xdr:to xmlns:xdr="http://schemas.openxmlformats.org/drawingml/2006/spreadsheetDrawing">
      <xdr:col>73</xdr:col>
      <xdr:colOff>180975</xdr:colOff>
      <xdr:row>36</xdr:row>
      <xdr:rowOff>17780</xdr:rowOff>
    </xdr:to>
    <xdr:cxnSp macro="">
      <xdr:nvCxnSpPr>
        <xdr:cNvPr id="313" name="直線コネクタ 312"/>
        <xdr:cNvCxnSpPr/>
      </xdr:nvCxnSpPr>
      <xdr:spPr>
        <a:xfrm>
          <a:off x="13893800" y="6167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1270</xdr:rowOff>
    </xdr:from>
    <xdr:to xmlns:xdr="http://schemas.openxmlformats.org/drawingml/2006/spreadsheetDrawing">
      <xdr:col>69</xdr:col>
      <xdr:colOff>92075</xdr:colOff>
      <xdr:row>35</xdr:row>
      <xdr:rowOff>166370</xdr:rowOff>
    </xdr:to>
    <xdr:cxnSp macro="">
      <xdr:nvCxnSpPr>
        <xdr:cNvPr id="316" name="直線コネクタ 315"/>
        <xdr:cNvCxnSpPr/>
      </xdr:nvCxnSpPr>
      <xdr:spPr>
        <a:xfrm>
          <a:off x="13004800" y="600202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89535</xdr:rowOff>
    </xdr:from>
    <xdr:ext cx="750570" cy="248285"/>
    <xdr:sp macro="" textlink="">
      <xdr:nvSpPr>
        <xdr:cNvPr id="318" name="テキスト ボックス 317"/>
        <xdr:cNvSpPr txBox="1"/>
      </xdr:nvSpPr>
      <xdr:spPr>
        <a:xfrm>
          <a:off x="13512800" y="626173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75565</xdr:rowOff>
    </xdr:from>
    <xdr:ext cx="762000" cy="250825"/>
    <xdr:sp macro="" textlink="">
      <xdr:nvSpPr>
        <xdr:cNvPr id="320" name="テキスト ボックス 319"/>
        <xdr:cNvSpPr txBox="1"/>
      </xdr:nvSpPr>
      <xdr:spPr>
        <a:xfrm>
          <a:off x="12623800" y="6247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22" name="テキスト ボックス 321"/>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0570" cy="259080"/>
    <xdr:sp macro="" textlink="">
      <xdr:nvSpPr>
        <xdr:cNvPr id="323" name="テキスト ボックス 322"/>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0570" cy="259080"/>
    <xdr:sp macro="" textlink="">
      <xdr:nvSpPr>
        <xdr:cNvPr id="325" name="テキスト ボックス 324"/>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114935</xdr:rowOff>
    </xdr:from>
    <xdr:to xmlns:xdr="http://schemas.openxmlformats.org/drawingml/2006/spreadsheetDrawing">
      <xdr:col>82</xdr:col>
      <xdr:colOff>158750</xdr:colOff>
      <xdr:row>36</xdr:row>
      <xdr:rowOff>45085</xdr:rowOff>
    </xdr:to>
    <xdr:sp macro="" textlink="">
      <xdr:nvSpPr>
        <xdr:cNvPr id="326" name="楕円 325"/>
        <xdr:cNvSpPr/>
      </xdr:nvSpPr>
      <xdr:spPr>
        <a:xfrm>
          <a:off x="164592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132080</xdr:rowOff>
    </xdr:from>
    <xdr:ext cx="762000" cy="251460"/>
    <xdr:sp macro="" textlink="">
      <xdr:nvSpPr>
        <xdr:cNvPr id="327" name="補助費等該当値テキスト"/>
        <xdr:cNvSpPr txBox="1"/>
      </xdr:nvSpPr>
      <xdr:spPr>
        <a:xfrm>
          <a:off x="16598900" y="5961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119380</xdr:rowOff>
    </xdr:from>
    <xdr:to xmlns:xdr="http://schemas.openxmlformats.org/drawingml/2006/spreadsheetDrawing">
      <xdr:col>78</xdr:col>
      <xdr:colOff>120650</xdr:colOff>
      <xdr:row>36</xdr:row>
      <xdr:rowOff>49530</xdr:rowOff>
    </xdr:to>
    <xdr:sp macro="" textlink="">
      <xdr:nvSpPr>
        <xdr:cNvPr id="328" name="楕円 327"/>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59690</xdr:rowOff>
    </xdr:from>
    <xdr:ext cx="736600" cy="259080"/>
    <xdr:sp macro="" textlink="">
      <xdr:nvSpPr>
        <xdr:cNvPr id="329" name="テキスト ボックス 328"/>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137795</xdr:rowOff>
    </xdr:from>
    <xdr:to xmlns:xdr="http://schemas.openxmlformats.org/drawingml/2006/spreadsheetDrawing">
      <xdr:col>74</xdr:col>
      <xdr:colOff>31750</xdr:colOff>
      <xdr:row>36</xdr:row>
      <xdr:rowOff>67945</xdr:rowOff>
    </xdr:to>
    <xdr:sp macro="" textlink="">
      <xdr:nvSpPr>
        <xdr:cNvPr id="330" name="楕円 329"/>
        <xdr:cNvSpPr/>
      </xdr:nvSpPr>
      <xdr:spPr>
        <a:xfrm>
          <a:off x="14732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78105</xdr:rowOff>
    </xdr:from>
    <xdr:ext cx="762000" cy="248285"/>
    <xdr:sp macro="" textlink="">
      <xdr:nvSpPr>
        <xdr:cNvPr id="331" name="テキスト ボックス 330"/>
        <xdr:cNvSpPr txBox="1"/>
      </xdr:nvSpPr>
      <xdr:spPr>
        <a:xfrm>
          <a:off x="14401800" y="5907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114935</xdr:rowOff>
    </xdr:from>
    <xdr:to xmlns:xdr="http://schemas.openxmlformats.org/drawingml/2006/spreadsheetDrawing">
      <xdr:col>69</xdr:col>
      <xdr:colOff>142875</xdr:colOff>
      <xdr:row>36</xdr:row>
      <xdr:rowOff>45085</xdr:rowOff>
    </xdr:to>
    <xdr:sp macro="" textlink="">
      <xdr:nvSpPr>
        <xdr:cNvPr id="332" name="楕円 331"/>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55245</xdr:rowOff>
    </xdr:from>
    <xdr:ext cx="750570" cy="248285"/>
    <xdr:sp macro="" textlink="">
      <xdr:nvSpPr>
        <xdr:cNvPr id="333" name="テキスト ボックス 332"/>
        <xdr:cNvSpPr txBox="1"/>
      </xdr:nvSpPr>
      <xdr:spPr>
        <a:xfrm>
          <a:off x="13512800" y="588454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121920</xdr:rowOff>
    </xdr:from>
    <xdr:to xmlns:xdr="http://schemas.openxmlformats.org/drawingml/2006/spreadsheetDrawing">
      <xdr:col>65</xdr:col>
      <xdr:colOff>53975</xdr:colOff>
      <xdr:row>35</xdr:row>
      <xdr:rowOff>52070</xdr:rowOff>
    </xdr:to>
    <xdr:sp macro="" textlink="">
      <xdr:nvSpPr>
        <xdr:cNvPr id="334" name="楕円 33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62230</xdr:rowOff>
    </xdr:from>
    <xdr:ext cx="762000" cy="259080"/>
    <xdr:sp macro="" textlink="">
      <xdr:nvSpPr>
        <xdr:cNvPr id="335" name="テキスト ボックス 334"/>
        <xdr:cNvSpPr txBox="1"/>
      </xdr:nvSpPr>
      <xdr:spPr>
        <a:xfrm>
          <a:off x="12623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a:t>
          </a:r>
          <a:r>
            <a:rPr kumimoji="1" lang="en-US" altLang="ja-JP" sz="1300">
              <a:solidFill>
                <a:schemeClr val="tx1"/>
              </a:solidFill>
              <a:latin typeface="ＭＳ Ｐゴシック"/>
              <a:ea typeface="ＭＳ Ｐゴシック"/>
            </a:rPr>
            <a:t>1.8</a:t>
          </a:r>
          <a:r>
            <a:rPr kumimoji="1" lang="ja-JP" altLang="en-US" sz="1300">
              <a:solidFill>
                <a:schemeClr val="tx1"/>
              </a:solidFill>
              <a:latin typeface="ＭＳ Ｐゴシック"/>
              <a:ea typeface="ＭＳ Ｐゴシック"/>
            </a:rPr>
            <a:t>ポイント上回っており、令和元年度と比較すると</a:t>
          </a:r>
          <a:r>
            <a:rPr kumimoji="1" lang="en-US" altLang="ja-JP" sz="1300">
              <a:solidFill>
                <a:schemeClr val="tx1"/>
              </a:solidFill>
              <a:latin typeface="ＭＳ Ｐゴシック"/>
              <a:ea typeface="ＭＳ Ｐゴシック"/>
            </a:rPr>
            <a:t>0.7</a:t>
          </a:r>
          <a:r>
            <a:rPr kumimoji="1" lang="ja-JP" altLang="en-US" sz="1300">
              <a:solidFill>
                <a:schemeClr val="tx1"/>
              </a:solidFill>
              <a:latin typeface="ＭＳ Ｐゴシック"/>
              <a:ea typeface="ＭＳ Ｐゴシック"/>
            </a:rPr>
            <a:t>ポイント増加している。主な要因は、過去に行った大型整備事業の元金償還が開始されたことに伴う公債費の増加によるもの。</a:t>
          </a:r>
        </a:p>
      </xdr:txBody>
    </xdr:sp>
    <xdr:clientData/>
  </xdr:twoCellAnchor>
  <xdr:oneCellAnchor>
    <xdr:from xmlns:xdr="http://schemas.openxmlformats.org/drawingml/2006/spreadsheetDrawing">
      <xdr:col>3</xdr:col>
      <xdr:colOff>123825</xdr:colOff>
      <xdr:row>69</xdr:row>
      <xdr:rowOff>107950</xdr:rowOff>
    </xdr:from>
    <xdr:ext cx="287020" cy="225425"/>
    <xdr:sp macro="" textlink="">
      <xdr:nvSpPr>
        <xdr:cNvPr id="347" name="テキスト ボックス 346"/>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6570" cy="250190"/>
    <xdr:sp macro="" textlink="">
      <xdr:nvSpPr>
        <xdr:cNvPr id="349" name="テキスト ボックス 348"/>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6570" cy="259080"/>
    <xdr:sp macro="" textlink="">
      <xdr:nvSpPr>
        <xdr:cNvPr id="351" name="テキスト ボックス 350"/>
        <xdr:cNvSpPr txBox="1"/>
      </xdr:nvSpPr>
      <xdr:spPr>
        <a:xfrm>
          <a:off x="254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6570" cy="259080"/>
    <xdr:sp macro="" textlink="">
      <xdr:nvSpPr>
        <xdr:cNvPr id="353" name="テキスト ボックス 352"/>
        <xdr:cNvSpPr txBox="1"/>
      </xdr:nvSpPr>
      <xdr:spPr>
        <a:xfrm>
          <a:off x="254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6570" cy="250190"/>
    <xdr:sp macro="" textlink="">
      <xdr:nvSpPr>
        <xdr:cNvPr id="355" name="テキスト ボックス 354"/>
        <xdr:cNvSpPr txBox="1"/>
      </xdr:nvSpPr>
      <xdr:spPr>
        <a:xfrm>
          <a:off x="254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6570" cy="259080"/>
    <xdr:sp macro="" textlink="">
      <xdr:nvSpPr>
        <xdr:cNvPr id="357" name="テキスト ボックス 356"/>
        <xdr:cNvSpPr txBox="1"/>
      </xdr:nvSpPr>
      <xdr:spPr>
        <a:xfrm>
          <a:off x="254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6570" cy="259080"/>
    <xdr:sp macro="" textlink="">
      <xdr:nvSpPr>
        <xdr:cNvPr id="359" name="テキスト ボックス 358"/>
        <xdr:cNvSpPr txBox="1"/>
      </xdr:nvSpPr>
      <xdr:spPr>
        <a:xfrm>
          <a:off x="254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33655</xdr:rowOff>
    </xdr:from>
    <xdr:to xmlns:xdr="http://schemas.openxmlformats.org/drawingml/2006/spreadsheetDrawing">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0190"/>
    <xdr:sp macro="" textlink="">
      <xdr:nvSpPr>
        <xdr:cNvPr id="363" name="公債費最小値テキスト"/>
        <xdr:cNvSpPr txBox="1"/>
      </xdr:nvSpPr>
      <xdr:spPr>
        <a:xfrm>
          <a:off x="4914900" y="13746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120650</xdr:rowOff>
    </xdr:from>
    <xdr:ext cx="762000" cy="251460"/>
    <xdr:sp macro="" textlink="">
      <xdr:nvSpPr>
        <xdr:cNvPr id="365" name="公債費最大値テキスト"/>
        <xdr:cNvSpPr txBox="1"/>
      </xdr:nvSpPr>
      <xdr:spPr>
        <a:xfrm>
          <a:off x="4914900" y="12465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33655</xdr:rowOff>
    </xdr:from>
    <xdr:to xmlns:xdr="http://schemas.openxmlformats.org/drawingml/2006/spreadsheetDrawing">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35560</xdr:rowOff>
    </xdr:from>
    <xdr:to xmlns:xdr="http://schemas.openxmlformats.org/drawingml/2006/spreadsheetDrawing">
      <xdr:col>24</xdr:col>
      <xdr:colOff>25400</xdr:colOff>
      <xdr:row>75</xdr:row>
      <xdr:rowOff>48895</xdr:rowOff>
    </xdr:to>
    <xdr:cxnSp macro="">
      <xdr:nvCxnSpPr>
        <xdr:cNvPr id="367" name="直線コネクタ 366"/>
        <xdr:cNvCxnSpPr/>
      </xdr:nvCxnSpPr>
      <xdr:spPr>
        <a:xfrm>
          <a:off x="3987800" y="128943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135255</xdr:rowOff>
    </xdr:from>
    <xdr:to xmlns:xdr="http://schemas.openxmlformats.org/drawingml/2006/spreadsheetDrawing">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35560</xdr:rowOff>
    </xdr:from>
    <xdr:to xmlns:xdr="http://schemas.openxmlformats.org/drawingml/2006/spreadsheetDrawing">
      <xdr:col>19</xdr:col>
      <xdr:colOff>187325</xdr:colOff>
      <xdr:row>75</xdr:row>
      <xdr:rowOff>39370</xdr:rowOff>
    </xdr:to>
    <xdr:cxnSp macro="">
      <xdr:nvCxnSpPr>
        <xdr:cNvPr id="370" name="直線コネクタ 369"/>
        <xdr:cNvCxnSpPr/>
      </xdr:nvCxnSpPr>
      <xdr:spPr>
        <a:xfrm flipV="1">
          <a:off x="3098800" y="12894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25170" cy="248920"/>
    <xdr:sp macro="" textlink="">
      <xdr:nvSpPr>
        <xdr:cNvPr id="372" name="テキスト ボックス 371"/>
        <xdr:cNvSpPr txBox="1"/>
      </xdr:nvSpPr>
      <xdr:spPr>
        <a:xfrm>
          <a:off x="3606800" y="1259332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29845</xdr:rowOff>
    </xdr:from>
    <xdr:to xmlns:xdr="http://schemas.openxmlformats.org/drawingml/2006/spreadsheetDrawing">
      <xdr:col>15</xdr:col>
      <xdr:colOff>98425</xdr:colOff>
      <xdr:row>75</xdr:row>
      <xdr:rowOff>39370</xdr:rowOff>
    </xdr:to>
    <xdr:cxnSp macro="">
      <xdr:nvCxnSpPr>
        <xdr:cNvPr id="373" name="直線コネクタ 372"/>
        <xdr:cNvCxnSpPr/>
      </xdr:nvCxnSpPr>
      <xdr:spPr>
        <a:xfrm>
          <a:off x="2209800" y="12888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77470</xdr:rowOff>
    </xdr:from>
    <xdr:ext cx="762000" cy="248920"/>
    <xdr:sp macro="" textlink="">
      <xdr:nvSpPr>
        <xdr:cNvPr id="375" name="テキスト ボックス 374"/>
        <xdr:cNvSpPr txBox="1"/>
      </xdr:nvSpPr>
      <xdr:spPr>
        <a:xfrm>
          <a:off x="2717800" y="12593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18415</xdr:rowOff>
    </xdr:from>
    <xdr:to xmlns:xdr="http://schemas.openxmlformats.org/drawingml/2006/spreadsheetDrawing">
      <xdr:col>11</xdr:col>
      <xdr:colOff>9525</xdr:colOff>
      <xdr:row>75</xdr:row>
      <xdr:rowOff>29845</xdr:rowOff>
    </xdr:to>
    <xdr:cxnSp macro="">
      <xdr:nvCxnSpPr>
        <xdr:cNvPr id="376" name="直線コネクタ 375"/>
        <xdr:cNvCxnSpPr/>
      </xdr:nvCxnSpPr>
      <xdr:spPr>
        <a:xfrm>
          <a:off x="1320800" y="128771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81280</xdr:rowOff>
    </xdr:from>
    <xdr:ext cx="750570" cy="259080"/>
    <xdr:sp macro="" textlink="">
      <xdr:nvSpPr>
        <xdr:cNvPr id="378" name="テキスト ボックス 377"/>
        <xdr:cNvSpPr txBox="1"/>
      </xdr:nvSpPr>
      <xdr:spPr>
        <a:xfrm>
          <a:off x="1828800" y="125971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50570" cy="259080"/>
    <xdr:sp macro="" textlink="">
      <xdr:nvSpPr>
        <xdr:cNvPr id="380" name="テキスト ボックス 379"/>
        <xdr:cNvSpPr txBox="1"/>
      </xdr:nvSpPr>
      <xdr:spPr>
        <a:xfrm>
          <a:off x="939800" y="129165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0570" cy="259080"/>
    <xdr:sp macro="" textlink="">
      <xdr:nvSpPr>
        <xdr:cNvPr id="383" name="テキスト ボックス 382"/>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169545</xdr:rowOff>
    </xdr:from>
    <xdr:to xmlns:xdr="http://schemas.openxmlformats.org/drawingml/2006/spreadsheetDrawing">
      <xdr:col>24</xdr:col>
      <xdr:colOff>76200</xdr:colOff>
      <xdr:row>75</xdr:row>
      <xdr:rowOff>99695</xdr:rowOff>
    </xdr:to>
    <xdr:sp macro="" textlink="">
      <xdr:nvSpPr>
        <xdr:cNvPr id="386" name="楕円 385"/>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141605</xdr:rowOff>
    </xdr:from>
    <xdr:ext cx="762000" cy="259080"/>
    <xdr:sp macro="" textlink="">
      <xdr:nvSpPr>
        <xdr:cNvPr id="387" name="公債費該当値テキスト"/>
        <xdr:cNvSpPr txBox="1"/>
      </xdr:nvSpPr>
      <xdr:spPr>
        <a:xfrm>
          <a:off x="4914900" y="1282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156210</xdr:rowOff>
    </xdr:from>
    <xdr:to xmlns:xdr="http://schemas.openxmlformats.org/drawingml/2006/spreadsheetDrawing">
      <xdr:col>20</xdr:col>
      <xdr:colOff>38100</xdr:colOff>
      <xdr:row>75</xdr:row>
      <xdr:rowOff>86360</xdr:rowOff>
    </xdr:to>
    <xdr:sp macro="" textlink="">
      <xdr:nvSpPr>
        <xdr:cNvPr id="388" name="楕円 387"/>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71120</xdr:rowOff>
    </xdr:from>
    <xdr:ext cx="725170" cy="259080"/>
    <xdr:sp macro="" textlink="">
      <xdr:nvSpPr>
        <xdr:cNvPr id="389" name="テキスト ボックス 388"/>
        <xdr:cNvSpPr txBox="1"/>
      </xdr:nvSpPr>
      <xdr:spPr>
        <a:xfrm>
          <a:off x="3606800" y="1292987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160020</xdr:rowOff>
    </xdr:from>
    <xdr:to xmlns:xdr="http://schemas.openxmlformats.org/drawingml/2006/spreadsheetDrawing">
      <xdr:col>15</xdr:col>
      <xdr:colOff>149225</xdr:colOff>
      <xdr:row>75</xdr:row>
      <xdr:rowOff>90170</xdr:rowOff>
    </xdr:to>
    <xdr:sp macro="" textlink="">
      <xdr:nvSpPr>
        <xdr:cNvPr id="390" name="楕円 389"/>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74930</xdr:rowOff>
    </xdr:from>
    <xdr:ext cx="762000" cy="251460"/>
    <xdr:sp macro="" textlink="">
      <xdr:nvSpPr>
        <xdr:cNvPr id="391" name="テキスト ボックス 390"/>
        <xdr:cNvSpPr txBox="1"/>
      </xdr:nvSpPr>
      <xdr:spPr>
        <a:xfrm>
          <a:off x="2717800" y="12933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150495</xdr:rowOff>
    </xdr:from>
    <xdr:to xmlns:xdr="http://schemas.openxmlformats.org/drawingml/2006/spreadsheetDrawing">
      <xdr:col>11</xdr:col>
      <xdr:colOff>60325</xdr:colOff>
      <xdr:row>75</xdr:row>
      <xdr:rowOff>80645</xdr:rowOff>
    </xdr:to>
    <xdr:sp macro="" textlink="">
      <xdr:nvSpPr>
        <xdr:cNvPr id="392" name="楕円 391"/>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65405</xdr:rowOff>
    </xdr:from>
    <xdr:ext cx="750570" cy="249555"/>
    <xdr:sp macro="" textlink="">
      <xdr:nvSpPr>
        <xdr:cNvPr id="393" name="テキスト ボックス 392"/>
        <xdr:cNvSpPr txBox="1"/>
      </xdr:nvSpPr>
      <xdr:spPr>
        <a:xfrm>
          <a:off x="1828800" y="1292415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139065</xdr:rowOff>
    </xdr:from>
    <xdr:to xmlns:xdr="http://schemas.openxmlformats.org/drawingml/2006/spreadsheetDrawing">
      <xdr:col>6</xdr:col>
      <xdr:colOff>171450</xdr:colOff>
      <xdr:row>75</xdr:row>
      <xdr:rowOff>69215</xdr:rowOff>
    </xdr:to>
    <xdr:sp macro="" textlink="">
      <xdr:nvSpPr>
        <xdr:cNvPr id="394" name="楕円 393"/>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79375</xdr:rowOff>
    </xdr:from>
    <xdr:ext cx="750570" cy="258445"/>
    <xdr:sp macro="" textlink="">
      <xdr:nvSpPr>
        <xdr:cNvPr id="395" name="テキスト ボックス 394"/>
        <xdr:cNvSpPr txBox="1"/>
      </xdr:nvSpPr>
      <xdr:spPr>
        <a:xfrm>
          <a:off x="939800" y="1259522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a:t>
          </a:r>
          <a:r>
            <a:rPr kumimoji="1" lang="en-US" altLang="ja-JP" sz="1300">
              <a:solidFill>
                <a:schemeClr val="tx1"/>
              </a:solidFill>
              <a:latin typeface="ＭＳ Ｐゴシック"/>
              <a:ea typeface="ＭＳ Ｐゴシック"/>
            </a:rPr>
            <a:t>4.4</a:t>
          </a:r>
          <a:r>
            <a:rPr kumimoji="1" lang="ja-JP" altLang="en-US" sz="1300">
              <a:solidFill>
                <a:schemeClr val="tx1"/>
              </a:solidFill>
              <a:latin typeface="ＭＳ Ｐゴシック"/>
              <a:ea typeface="ＭＳ Ｐゴシック"/>
            </a:rPr>
            <a:t>ポイント下回っており、令和元年度比では1.2ポイント減少している。主な要因は、新型コロナウイルス感染症の影響に伴うイベントの中止等による事業費の減によるもの。今後は、事務事業の見直しや受益者負担の適正化、施設の統廃合や利用管理体制など、行財政改革への取り組みを通じて経費削減に努める。</a:t>
          </a: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407" name="テキスト ボックス 406"/>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409" name="テキスト ボックス 408"/>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6570" cy="250190"/>
    <xdr:sp macro="" textlink="">
      <xdr:nvSpPr>
        <xdr:cNvPr id="411" name="テキスト ボックス 410"/>
        <xdr:cNvSpPr txBox="1"/>
      </xdr:nvSpPr>
      <xdr:spPr>
        <a:xfrm>
          <a:off x="11938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6570" cy="250190"/>
    <xdr:sp macro="" textlink="">
      <xdr:nvSpPr>
        <xdr:cNvPr id="413" name="テキスト ボックス 412"/>
        <xdr:cNvSpPr txBox="1"/>
      </xdr:nvSpPr>
      <xdr:spPr>
        <a:xfrm>
          <a:off x="11938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6570" cy="250190"/>
    <xdr:sp macro="" textlink="">
      <xdr:nvSpPr>
        <xdr:cNvPr id="415" name="テキスト ボックス 414"/>
        <xdr:cNvSpPr txBox="1"/>
      </xdr:nvSpPr>
      <xdr:spPr>
        <a:xfrm>
          <a:off x="11938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6570" cy="250190"/>
    <xdr:sp macro="" textlink="">
      <xdr:nvSpPr>
        <xdr:cNvPr id="417" name="テキスト ボックス 416"/>
        <xdr:cNvSpPr txBox="1"/>
      </xdr:nvSpPr>
      <xdr:spPr>
        <a:xfrm>
          <a:off x="11938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19" name="テキスト ボックス 418"/>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0190"/>
    <xdr:sp macro="" textlink="">
      <xdr:nvSpPr>
        <xdr:cNvPr id="424" name="公債費以外最大値テキスト"/>
        <xdr:cNvSpPr txBox="1"/>
      </xdr:nvSpPr>
      <xdr:spPr>
        <a:xfrm>
          <a:off x="16598900" y="12260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138430</xdr:rowOff>
    </xdr:from>
    <xdr:to xmlns:xdr="http://schemas.openxmlformats.org/drawingml/2006/spreadsheetDrawing">
      <xdr:col>82</xdr:col>
      <xdr:colOff>107950</xdr:colOff>
      <xdr:row>76</xdr:row>
      <xdr:rowOff>21590</xdr:rowOff>
    </xdr:to>
    <xdr:cxnSp macro="">
      <xdr:nvCxnSpPr>
        <xdr:cNvPr id="426" name="直線コネクタ 425"/>
        <xdr:cNvCxnSpPr/>
      </xdr:nvCxnSpPr>
      <xdr:spPr>
        <a:xfrm flipV="1">
          <a:off x="15671800" y="129971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89535</xdr:rowOff>
    </xdr:from>
    <xdr:ext cx="762000" cy="248285"/>
    <xdr:sp macro="" textlink="">
      <xdr:nvSpPr>
        <xdr:cNvPr id="427" name="公債費以外平均値テキスト"/>
        <xdr:cNvSpPr txBox="1"/>
      </xdr:nvSpPr>
      <xdr:spPr>
        <a:xfrm>
          <a:off x="16598900" y="131197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156845</xdr:rowOff>
    </xdr:from>
    <xdr:to xmlns:xdr="http://schemas.openxmlformats.org/drawingml/2006/spreadsheetDrawing">
      <xdr:col>78</xdr:col>
      <xdr:colOff>69850</xdr:colOff>
      <xdr:row>76</xdr:row>
      <xdr:rowOff>21590</xdr:rowOff>
    </xdr:to>
    <xdr:cxnSp macro="">
      <xdr:nvCxnSpPr>
        <xdr:cNvPr id="429" name="直線コネクタ 428"/>
        <xdr:cNvCxnSpPr/>
      </xdr:nvCxnSpPr>
      <xdr:spPr>
        <a:xfrm>
          <a:off x="14782800" y="13015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115570</xdr:rowOff>
    </xdr:from>
    <xdr:to xmlns:xdr="http://schemas.openxmlformats.org/drawingml/2006/spreadsheetDrawing">
      <xdr:col>73</xdr:col>
      <xdr:colOff>180975</xdr:colOff>
      <xdr:row>75</xdr:row>
      <xdr:rowOff>156845</xdr:rowOff>
    </xdr:to>
    <xdr:cxnSp macro="">
      <xdr:nvCxnSpPr>
        <xdr:cNvPr id="432" name="直線コネクタ 431"/>
        <xdr:cNvCxnSpPr/>
      </xdr:nvCxnSpPr>
      <xdr:spPr>
        <a:xfrm>
          <a:off x="13893800" y="129743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50800</xdr:rowOff>
    </xdr:from>
    <xdr:ext cx="762000" cy="259080"/>
    <xdr:sp macro="" textlink="">
      <xdr:nvSpPr>
        <xdr:cNvPr id="434" name="テキスト ボックス 433"/>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97790</xdr:rowOff>
    </xdr:from>
    <xdr:to xmlns:xdr="http://schemas.openxmlformats.org/drawingml/2006/spreadsheetDrawing">
      <xdr:col>69</xdr:col>
      <xdr:colOff>92075</xdr:colOff>
      <xdr:row>75</xdr:row>
      <xdr:rowOff>115570</xdr:rowOff>
    </xdr:to>
    <xdr:cxnSp macro="">
      <xdr:nvCxnSpPr>
        <xdr:cNvPr id="435" name="直線コネクタ 434"/>
        <xdr:cNvCxnSpPr/>
      </xdr:nvCxnSpPr>
      <xdr:spPr>
        <a:xfrm>
          <a:off x="13004800" y="12956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5080</xdr:rowOff>
    </xdr:from>
    <xdr:ext cx="750570" cy="259080"/>
    <xdr:sp macro="" textlink="">
      <xdr:nvSpPr>
        <xdr:cNvPr id="437" name="テキスト ボックス 436"/>
        <xdr:cNvSpPr txBox="1"/>
      </xdr:nvSpPr>
      <xdr:spPr>
        <a:xfrm>
          <a:off x="13512800" y="132067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116840</xdr:rowOff>
    </xdr:from>
    <xdr:ext cx="762000" cy="259080"/>
    <xdr:sp macro="" textlink="">
      <xdr:nvSpPr>
        <xdr:cNvPr id="439" name="テキスト ボックス 438"/>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41" name="テキスト ボックス 440"/>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0570" cy="259080"/>
    <xdr:sp macro="" textlink="">
      <xdr:nvSpPr>
        <xdr:cNvPr id="442" name="テキスト ボックス 441"/>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0570" cy="259080"/>
    <xdr:sp macro="" textlink="">
      <xdr:nvSpPr>
        <xdr:cNvPr id="444" name="テキスト ボックス 443"/>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87630</xdr:rowOff>
    </xdr:from>
    <xdr:to xmlns:xdr="http://schemas.openxmlformats.org/drawingml/2006/spreadsheetDrawing">
      <xdr:col>82</xdr:col>
      <xdr:colOff>158750</xdr:colOff>
      <xdr:row>76</xdr:row>
      <xdr:rowOff>17780</xdr:rowOff>
    </xdr:to>
    <xdr:sp macro="" textlink="">
      <xdr:nvSpPr>
        <xdr:cNvPr id="445" name="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104140</xdr:rowOff>
    </xdr:from>
    <xdr:ext cx="762000" cy="259080"/>
    <xdr:sp macro="" textlink="">
      <xdr:nvSpPr>
        <xdr:cNvPr id="446" name="公債費以外該当値テキスト"/>
        <xdr:cNvSpPr txBox="1"/>
      </xdr:nvSpPr>
      <xdr:spPr>
        <a:xfrm>
          <a:off x="16598900" y="1279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142240</xdr:rowOff>
    </xdr:from>
    <xdr:to xmlns:xdr="http://schemas.openxmlformats.org/drawingml/2006/spreadsheetDrawing">
      <xdr:col>78</xdr:col>
      <xdr:colOff>120650</xdr:colOff>
      <xdr:row>76</xdr:row>
      <xdr:rowOff>72390</xdr:rowOff>
    </xdr:to>
    <xdr:sp macro="" textlink="">
      <xdr:nvSpPr>
        <xdr:cNvPr id="447" name="楕円 446"/>
        <xdr:cNvSpPr/>
      </xdr:nvSpPr>
      <xdr:spPr>
        <a:xfrm>
          <a:off x="15621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82550</xdr:rowOff>
    </xdr:from>
    <xdr:ext cx="736600" cy="259080"/>
    <xdr:sp macro="" textlink="">
      <xdr:nvSpPr>
        <xdr:cNvPr id="448" name="テキスト ボックス 447"/>
        <xdr:cNvSpPr txBox="1"/>
      </xdr:nvSpPr>
      <xdr:spPr>
        <a:xfrm>
          <a:off x="15290800" y="1276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106045</xdr:rowOff>
    </xdr:from>
    <xdr:to xmlns:xdr="http://schemas.openxmlformats.org/drawingml/2006/spreadsheetDrawing">
      <xdr:col>74</xdr:col>
      <xdr:colOff>31750</xdr:colOff>
      <xdr:row>76</xdr:row>
      <xdr:rowOff>36195</xdr:rowOff>
    </xdr:to>
    <xdr:sp macro="" textlink="">
      <xdr:nvSpPr>
        <xdr:cNvPr id="449" name="楕円 448"/>
        <xdr:cNvSpPr/>
      </xdr:nvSpPr>
      <xdr:spPr>
        <a:xfrm>
          <a:off x="14732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46355</xdr:rowOff>
    </xdr:from>
    <xdr:ext cx="762000" cy="259080"/>
    <xdr:sp macro="" textlink="">
      <xdr:nvSpPr>
        <xdr:cNvPr id="450" name="テキスト ボックス 449"/>
        <xdr:cNvSpPr txBox="1"/>
      </xdr:nvSpPr>
      <xdr:spPr>
        <a:xfrm>
          <a:off x="14401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64770</xdr:rowOff>
    </xdr:from>
    <xdr:to xmlns:xdr="http://schemas.openxmlformats.org/drawingml/2006/spreadsheetDrawing">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xdr:rowOff>
    </xdr:from>
    <xdr:ext cx="750570" cy="259080"/>
    <xdr:sp macro="" textlink="">
      <xdr:nvSpPr>
        <xdr:cNvPr id="452" name="テキスト ボックス 451"/>
        <xdr:cNvSpPr txBox="1"/>
      </xdr:nvSpPr>
      <xdr:spPr>
        <a:xfrm>
          <a:off x="13512800" y="126923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46355</xdr:rowOff>
    </xdr:from>
    <xdr:to xmlns:xdr="http://schemas.openxmlformats.org/drawingml/2006/spreadsheetDrawing">
      <xdr:col>65</xdr:col>
      <xdr:colOff>53975</xdr:colOff>
      <xdr:row>75</xdr:row>
      <xdr:rowOff>147955</xdr:rowOff>
    </xdr:to>
    <xdr:sp macro="" textlink="">
      <xdr:nvSpPr>
        <xdr:cNvPr id="453" name="楕円 452"/>
        <xdr:cNvSpPr/>
      </xdr:nvSpPr>
      <xdr:spPr>
        <a:xfrm>
          <a:off x="12954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158115</xdr:rowOff>
    </xdr:from>
    <xdr:ext cx="762000" cy="248285"/>
    <xdr:sp macro="" textlink="">
      <xdr:nvSpPr>
        <xdr:cNvPr id="454" name="テキスト ボックス 453"/>
        <xdr:cNvSpPr txBox="1"/>
      </xdr:nvSpPr>
      <xdr:spPr>
        <a:xfrm>
          <a:off x="12623800" y="12673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050" cy="269875"/>
    <xdr:sp macro="" textlink="">
      <xdr:nvSpPr>
        <xdr:cNvPr id="29" name="テキスト ボックス 28"/>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69215</xdr:rowOff>
    </xdr:from>
    <xdr:ext cx="750570" cy="259080"/>
    <xdr:sp macro="" textlink="">
      <xdr:nvSpPr>
        <xdr:cNvPr id="48" name="人口1人当たり決算額の推移最小値テキスト130"/>
        <xdr:cNvSpPr txBox="1"/>
      </xdr:nvSpPr>
      <xdr:spPr>
        <a:xfrm>
          <a:off x="5740400" y="35458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97790</xdr:rowOff>
    </xdr:from>
    <xdr:to xmlns:xdr="http://schemas.openxmlformats.org/drawingml/2006/spreadsheetDrawing">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50570" cy="251460"/>
    <xdr:sp macro="" textlink="">
      <xdr:nvSpPr>
        <xdr:cNvPr id="50" name="人口1人当たり決算額の推移最大値テキスト130"/>
        <xdr:cNvSpPr txBox="1"/>
      </xdr:nvSpPr>
      <xdr:spPr>
        <a:xfrm>
          <a:off x="5740400" y="1928495"/>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81280</xdr:rowOff>
    </xdr:from>
    <xdr:to xmlns:xdr="http://schemas.openxmlformats.org/drawingml/2006/spreadsheetDrawing">
      <xdr:col>29</xdr:col>
      <xdr:colOff>127000</xdr:colOff>
      <xdr:row>16</xdr:row>
      <xdr:rowOff>41910</xdr:rowOff>
    </xdr:to>
    <xdr:cxnSp macro="">
      <xdr:nvCxnSpPr>
        <xdr:cNvPr id="52" name="直線コネクタ 51"/>
        <xdr:cNvCxnSpPr/>
      </xdr:nvCxnSpPr>
      <xdr:spPr>
        <a:xfrm flipV="1">
          <a:off x="5003800" y="2700655"/>
          <a:ext cx="647700" cy="132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22225</xdr:rowOff>
    </xdr:from>
    <xdr:ext cx="750570" cy="258445"/>
    <xdr:sp macro="" textlink="">
      <xdr:nvSpPr>
        <xdr:cNvPr id="53" name="人口1人当たり決算額の推移平均値テキスト130"/>
        <xdr:cNvSpPr txBox="1"/>
      </xdr:nvSpPr>
      <xdr:spPr>
        <a:xfrm>
          <a:off x="5740400" y="2984500"/>
          <a:ext cx="7505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41910</xdr:rowOff>
    </xdr:from>
    <xdr:to xmlns:xdr="http://schemas.openxmlformats.org/drawingml/2006/spreadsheetDrawing">
      <xdr:col>26</xdr:col>
      <xdr:colOff>50800</xdr:colOff>
      <xdr:row>16</xdr:row>
      <xdr:rowOff>77470</xdr:rowOff>
    </xdr:to>
    <xdr:cxnSp macro="">
      <xdr:nvCxnSpPr>
        <xdr:cNvPr id="55" name="直線コネクタ 54"/>
        <xdr:cNvCxnSpPr/>
      </xdr:nvCxnSpPr>
      <xdr:spPr>
        <a:xfrm flipV="1">
          <a:off x="4305300" y="283273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81915</xdr:rowOff>
    </xdr:from>
    <xdr:to xmlns:xdr="http://schemas.openxmlformats.org/drawingml/2006/spreadsheetDrawing">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168910</xdr:rowOff>
    </xdr:from>
    <xdr:ext cx="736600" cy="248920"/>
    <xdr:sp macro="" textlink="">
      <xdr:nvSpPr>
        <xdr:cNvPr id="57" name="テキスト ボックス 56"/>
        <xdr:cNvSpPr txBox="1"/>
      </xdr:nvSpPr>
      <xdr:spPr>
        <a:xfrm>
          <a:off x="4622800" y="313118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77470</xdr:rowOff>
    </xdr:from>
    <xdr:to xmlns:xdr="http://schemas.openxmlformats.org/drawingml/2006/spreadsheetDrawing">
      <xdr:col>22</xdr:col>
      <xdr:colOff>114300</xdr:colOff>
      <xdr:row>16</xdr:row>
      <xdr:rowOff>111125</xdr:rowOff>
    </xdr:to>
    <xdr:cxnSp macro="">
      <xdr:nvCxnSpPr>
        <xdr:cNvPr id="58" name="直線コネクタ 57"/>
        <xdr:cNvCxnSpPr/>
      </xdr:nvCxnSpPr>
      <xdr:spPr>
        <a:xfrm flipV="1">
          <a:off x="3606800" y="286829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14605</xdr:rowOff>
    </xdr:from>
    <xdr:ext cx="762000" cy="259080"/>
    <xdr:sp macro="" textlink="">
      <xdr:nvSpPr>
        <xdr:cNvPr id="60" name="テキスト ボックス 59"/>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111125</xdr:rowOff>
    </xdr:from>
    <xdr:to xmlns:xdr="http://schemas.openxmlformats.org/drawingml/2006/spreadsheetDrawing">
      <xdr:col>18</xdr:col>
      <xdr:colOff>177800</xdr:colOff>
      <xdr:row>16</xdr:row>
      <xdr:rowOff>113665</xdr:rowOff>
    </xdr:to>
    <xdr:cxnSp macro="">
      <xdr:nvCxnSpPr>
        <xdr:cNvPr id="61" name="直線コネクタ 60"/>
        <xdr:cNvCxnSpPr/>
      </xdr:nvCxnSpPr>
      <xdr:spPr>
        <a:xfrm flipV="1">
          <a:off x="2908300" y="290195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26670</xdr:rowOff>
    </xdr:from>
    <xdr:ext cx="762000" cy="259080"/>
    <xdr:sp macro="" textlink="">
      <xdr:nvSpPr>
        <xdr:cNvPr id="63" name="テキスト ボックス 62"/>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65" name="テキスト ボックス 64"/>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0570" cy="259080"/>
    <xdr:sp macro="" textlink="">
      <xdr:nvSpPr>
        <xdr:cNvPr id="66" name="テキスト ボックス 65"/>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30480</xdr:rowOff>
    </xdr:from>
    <xdr:to xmlns:xdr="http://schemas.openxmlformats.org/drawingml/2006/spreadsheetDrawing">
      <xdr:col>29</xdr:col>
      <xdr:colOff>177800</xdr:colOff>
      <xdr:row>15</xdr:row>
      <xdr:rowOff>132080</xdr:rowOff>
    </xdr:to>
    <xdr:sp macro="" textlink="">
      <xdr:nvSpPr>
        <xdr:cNvPr id="71" name="楕円 70"/>
        <xdr:cNvSpPr/>
      </xdr:nvSpPr>
      <xdr:spPr>
        <a:xfrm>
          <a:off x="56007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47625</xdr:rowOff>
    </xdr:from>
    <xdr:ext cx="750570" cy="259080"/>
    <xdr:sp macro="" textlink="">
      <xdr:nvSpPr>
        <xdr:cNvPr id="72" name="人口1人当たり決算額の推移該当値テキスト130"/>
        <xdr:cNvSpPr txBox="1"/>
      </xdr:nvSpPr>
      <xdr:spPr>
        <a:xfrm>
          <a:off x="5740400" y="24955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162560</xdr:rowOff>
    </xdr:from>
    <xdr:to xmlns:xdr="http://schemas.openxmlformats.org/drawingml/2006/spreadsheetDrawing">
      <xdr:col>26</xdr:col>
      <xdr:colOff>101600</xdr:colOff>
      <xdr:row>16</xdr:row>
      <xdr:rowOff>92710</xdr:rowOff>
    </xdr:to>
    <xdr:sp macro="" textlink="">
      <xdr:nvSpPr>
        <xdr:cNvPr id="73" name="楕円 72"/>
        <xdr:cNvSpPr/>
      </xdr:nvSpPr>
      <xdr:spPr>
        <a:xfrm>
          <a:off x="4953000" y="278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102870</xdr:rowOff>
    </xdr:from>
    <xdr:ext cx="736600" cy="259080"/>
    <xdr:sp macro="" textlink="">
      <xdr:nvSpPr>
        <xdr:cNvPr id="74" name="テキスト ボックス 73"/>
        <xdr:cNvSpPr txBox="1"/>
      </xdr:nvSpPr>
      <xdr:spPr>
        <a:xfrm>
          <a:off x="4622800" y="2550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26670</xdr:rowOff>
    </xdr:from>
    <xdr:to xmlns:xdr="http://schemas.openxmlformats.org/drawingml/2006/spreadsheetDrawing">
      <xdr:col>22</xdr:col>
      <xdr:colOff>165100</xdr:colOff>
      <xdr:row>16</xdr:row>
      <xdr:rowOff>128270</xdr:rowOff>
    </xdr:to>
    <xdr:sp macro="" textlink="">
      <xdr:nvSpPr>
        <xdr:cNvPr id="75" name="楕円 74"/>
        <xdr:cNvSpPr/>
      </xdr:nvSpPr>
      <xdr:spPr>
        <a:xfrm>
          <a:off x="42545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138430</xdr:rowOff>
    </xdr:from>
    <xdr:ext cx="762000" cy="259080"/>
    <xdr:sp macro="" textlink="">
      <xdr:nvSpPr>
        <xdr:cNvPr id="76" name="テキスト ボックス 75"/>
        <xdr:cNvSpPr txBox="1"/>
      </xdr:nvSpPr>
      <xdr:spPr>
        <a:xfrm>
          <a:off x="3924300" y="258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60325</xdr:rowOff>
    </xdr:from>
    <xdr:to xmlns:xdr="http://schemas.openxmlformats.org/drawingml/2006/spreadsheetDrawing">
      <xdr:col>19</xdr:col>
      <xdr:colOff>38100</xdr:colOff>
      <xdr:row>16</xdr:row>
      <xdr:rowOff>161925</xdr:rowOff>
    </xdr:to>
    <xdr:sp macro="" textlink="">
      <xdr:nvSpPr>
        <xdr:cNvPr id="77" name="楕円 76"/>
        <xdr:cNvSpPr/>
      </xdr:nvSpPr>
      <xdr:spPr>
        <a:xfrm>
          <a:off x="35560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635</xdr:rowOff>
    </xdr:from>
    <xdr:ext cx="762000" cy="259080"/>
    <xdr:sp macro="" textlink="">
      <xdr:nvSpPr>
        <xdr:cNvPr id="78" name="テキスト ボックス 77"/>
        <xdr:cNvSpPr txBox="1"/>
      </xdr:nvSpPr>
      <xdr:spPr>
        <a:xfrm>
          <a:off x="3225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63500</xdr:rowOff>
    </xdr:from>
    <xdr:to xmlns:xdr="http://schemas.openxmlformats.org/drawingml/2006/spreadsheetDrawing">
      <xdr:col>15</xdr:col>
      <xdr:colOff>101600</xdr:colOff>
      <xdr:row>16</xdr:row>
      <xdr:rowOff>164465</xdr:rowOff>
    </xdr:to>
    <xdr:sp macro="" textlink="">
      <xdr:nvSpPr>
        <xdr:cNvPr id="79" name="楕円 78"/>
        <xdr:cNvSpPr/>
      </xdr:nvSpPr>
      <xdr:spPr>
        <a:xfrm>
          <a:off x="2857500" y="2854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3175</xdr:rowOff>
    </xdr:from>
    <xdr:ext cx="762000" cy="259080"/>
    <xdr:sp macro="" textlink="">
      <xdr:nvSpPr>
        <xdr:cNvPr id="80" name="テキスト ボックス 79"/>
        <xdr:cNvSpPr txBox="1"/>
      </xdr:nvSpPr>
      <xdr:spPr>
        <a:xfrm>
          <a:off x="2527300" y="26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050" cy="275590"/>
    <xdr:sp macro="" textlink="">
      <xdr:nvSpPr>
        <xdr:cNvPr id="94" name="テキスト ボックス 93"/>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128905</xdr:rowOff>
    </xdr:from>
    <xdr:ext cx="750570" cy="259080"/>
    <xdr:sp macro="" textlink="">
      <xdr:nvSpPr>
        <xdr:cNvPr id="110" name="人口1人当たり決算額の推移最小値テキスト445"/>
        <xdr:cNvSpPr txBox="1"/>
      </xdr:nvSpPr>
      <xdr:spPr>
        <a:xfrm>
          <a:off x="5740400" y="759650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156845</xdr:rowOff>
    </xdr:from>
    <xdr:to xmlns:xdr="http://schemas.openxmlformats.org/drawingml/2006/spreadsheetDrawing">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50570" cy="259080"/>
    <xdr:sp macro="" textlink="">
      <xdr:nvSpPr>
        <xdr:cNvPr id="112" name="人口1人当たり決算額の推移最大値テキスト445"/>
        <xdr:cNvSpPr txBox="1"/>
      </xdr:nvSpPr>
      <xdr:spPr>
        <a:xfrm>
          <a:off x="5740400" y="58807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288925</xdr:rowOff>
    </xdr:from>
    <xdr:to xmlns:xdr="http://schemas.openxmlformats.org/drawingml/2006/spreadsheetDrawing">
      <xdr:col>29</xdr:col>
      <xdr:colOff>127000</xdr:colOff>
      <xdr:row>37</xdr:row>
      <xdr:rowOff>299720</xdr:rowOff>
    </xdr:to>
    <xdr:cxnSp macro="">
      <xdr:nvCxnSpPr>
        <xdr:cNvPr id="114" name="直線コネクタ 113"/>
        <xdr:cNvCxnSpPr/>
      </xdr:nvCxnSpPr>
      <xdr:spPr>
        <a:xfrm flipV="1">
          <a:off x="5003800" y="741362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50570" cy="259080"/>
    <xdr:sp macro="" textlink="">
      <xdr:nvSpPr>
        <xdr:cNvPr id="115" name="人口1人当たり決算額の推移平均値テキスト445"/>
        <xdr:cNvSpPr txBox="1"/>
      </xdr:nvSpPr>
      <xdr:spPr>
        <a:xfrm>
          <a:off x="5740400" y="739902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286385</xdr:rowOff>
    </xdr:from>
    <xdr:to xmlns:xdr="http://schemas.openxmlformats.org/drawingml/2006/spreadsheetDrawing">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297180</xdr:rowOff>
    </xdr:from>
    <xdr:to xmlns:xdr="http://schemas.openxmlformats.org/drawingml/2006/spreadsheetDrawing">
      <xdr:col>26</xdr:col>
      <xdr:colOff>50800</xdr:colOff>
      <xdr:row>37</xdr:row>
      <xdr:rowOff>299720</xdr:rowOff>
    </xdr:to>
    <xdr:cxnSp macro="">
      <xdr:nvCxnSpPr>
        <xdr:cNvPr id="117" name="直線コネクタ 116"/>
        <xdr:cNvCxnSpPr/>
      </xdr:nvCxnSpPr>
      <xdr:spPr>
        <a:xfrm>
          <a:off x="4305300" y="74218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297180</xdr:rowOff>
    </xdr:from>
    <xdr:to xmlns:xdr="http://schemas.openxmlformats.org/drawingml/2006/spreadsheetDrawing">
      <xdr:col>22</xdr:col>
      <xdr:colOff>114300</xdr:colOff>
      <xdr:row>37</xdr:row>
      <xdr:rowOff>304165</xdr:rowOff>
    </xdr:to>
    <xdr:cxnSp macro="">
      <xdr:nvCxnSpPr>
        <xdr:cNvPr id="120" name="直線コネクタ 119"/>
        <xdr:cNvCxnSpPr/>
      </xdr:nvCxnSpPr>
      <xdr:spPr>
        <a:xfrm flipV="1">
          <a:off x="3606800" y="742188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282575</xdr:rowOff>
    </xdr:from>
    <xdr:to xmlns:xdr="http://schemas.openxmlformats.org/drawingml/2006/spreadsheetDrawing">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304165</xdr:rowOff>
    </xdr:from>
    <xdr:to xmlns:xdr="http://schemas.openxmlformats.org/drawingml/2006/spreadsheetDrawing">
      <xdr:col>18</xdr:col>
      <xdr:colOff>177800</xdr:colOff>
      <xdr:row>37</xdr:row>
      <xdr:rowOff>311785</xdr:rowOff>
    </xdr:to>
    <xdr:cxnSp macro="">
      <xdr:nvCxnSpPr>
        <xdr:cNvPr id="123" name="直線コネクタ 122"/>
        <xdr:cNvCxnSpPr/>
      </xdr:nvCxnSpPr>
      <xdr:spPr>
        <a:xfrm flipV="1">
          <a:off x="2908300" y="742886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0570" cy="259080"/>
    <xdr:sp macro="" textlink="">
      <xdr:nvSpPr>
        <xdr:cNvPr id="128" name="テキスト ボックス 127"/>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238125</xdr:rowOff>
    </xdr:from>
    <xdr:to xmlns:xdr="http://schemas.openxmlformats.org/drawingml/2006/spreadsheetDrawing">
      <xdr:col>29</xdr:col>
      <xdr:colOff>177800</xdr:colOff>
      <xdr:row>37</xdr:row>
      <xdr:rowOff>340360</xdr:rowOff>
    </xdr:to>
    <xdr:sp macro="" textlink="">
      <xdr:nvSpPr>
        <xdr:cNvPr id="133" name="楕円 132"/>
        <xdr:cNvSpPr/>
      </xdr:nvSpPr>
      <xdr:spPr>
        <a:xfrm>
          <a:off x="5600700" y="7362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83185</xdr:rowOff>
    </xdr:from>
    <xdr:ext cx="750570" cy="259715"/>
    <xdr:sp macro="" textlink="">
      <xdr:nvSpPr>
        <xdr:cNvPr id="134" name="人口1人当たり決算額の推移該当値テキスト445"/>
        <xdr:cNvSpPr txBox="1"/>
      </xdr:nvSpPr>
      <xdr:spPr>
        <a:xfrm>
          <a:off x="5740400" y="720788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248920</xdr:rowOff>
    </xdr:from>
    <xdr:to xmlns:xdr="http://schemas.openxmlformats.org/drawingml/2006/spreadsheetDrawing">
      <xdr:col>26</xdr:col>
      <xdr:colOff>101600</xdr:colOff>
      <xdr:row>38</xdr:row>
      <xdr:rowOff>7620</xdr:rowOff>
    </xdr:to>
    <xdr:sp macro="" textlink="">
      <xdr:nvSpPr>
        <xdr:cNvPr id="135" name="楕円 134"/>
        <xdr:cNvSpPr/>
      </xdr:nvSpPr>
      <xdr:spPr>
        <a:xfrm>
          <a:off x="4953000" y="737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17780</xdr:rowOff>
    </xdr:from>
    <xdr:ext cx="736600" cy="256540"/>
    <xdr:sp macro="" textlink="">
      <xdr:nvSpPr>
        <xdr:cNvPr id="136" name="テキスト ボックス 135"/>
        <xdr:cNvSpPr txBox="1"/>
      </xdr:nvSpPr>
      <xdr:spPr>
        <a:xfrm>
          <a:off x="4622800" y="71424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246380</xdr:rowOff>
    </xdr:from>
    <xdr:to xmlns:xdr="http://schemas.openxmlformats.org/drawingml/2006/spreadsheetDrawing">
      <xdr:col>22</xdr:col>
      <xdr:colOff>165100</xdr:colOff>
      <xdr:row>38</xdr:row>
      <xdr:rowOff>4445</xdr:rowOff>
    </xdr:to>
    <xdr:sp macro="" textlink="">
      <xdr:nvSpPr>
        <xdr:cNvPr id="137" name="楕円 136"/>
        <xdr:cNvSpPr/>
      </xdr:nvSpPr>
      <xdr:spPr>
        <a:xfrm>
          <a:off x="4254500" y="7371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14605</xdr:rowOff>
    </xdr:from>
    <xdr:ext cx="762000" cy="259715"/>
    <xdr:sp macro="" textlink="">
      <xdr:nvSpPr>
        <xdr:cNvPr id="138" name="テキスト ボックス 137"/>
        <xdr:cNvSpPr txBox="1"/>
      </xdr:nvSpPr>
      <xdr:spPr>
        <a:xfrm>
          <a:off x="3924300" y="71393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252730</xdr:rowOff>
    </xdr:from>
    <xdr:to xmlns:xdr="http://schemas.openxmlformats.org/drawingml/2006/spreadsheetDrawing">
      <xdr:col>19</xdr:col>
      <xdr:colOff>38100</xdr:colOff>
      <xdr:row>38</xdr:row>
      <xdr:rowOff>11430</xdr:rowOff>
    </xdr:to>
    <xdr:sp macro="" textlink="">
      <xdr:nvSpPr>
        <xdr:cNvPr id="139" name="楕円 138"/>
        <xdr:cNvSpPr/>
      </xdr:nvSpPr>
      <xdr:spPr>
        <a:xfrm>
          <a:off x="3556000" y="73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21590</xdr:rowOff>
    </xdr:from>
    <xdr:ext cx="762000" cy="252730"/>
    <xdr:sp macro="" textlink="">
      <xdr:nvSpPr>
        <xdr:cNvPr id="140" name="テキスト ボックス 139"/>
        <xdr:cNvSpPr txBox="1"/>
      </xdr:nvSpPr>
      <xdr:spPr>
        <a:xfrm>
          <a:off x="3225800" y="7146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260985</xdr:rowOff>
    </xdr:from>
    <xdr:to xmlns:xdr="http://schemas.openxmlformats.org/drawingml/2006/spreadsheetDrawing">
      <xdr:col>15</xdr:col>
      <xdr:colOff>101600</xdr:colOff>
      <xdr:row>38</xdr:row>
      <xdr:rowOff>19685</xdr:rowOff>
    </xdr:to>
    <xdr:sp macro="" textlink="">
      <xdr:nvSpPr>
        <xdr:cNvPr id="141" name="楕円 140"/>
        <xdr:cNvSpPr/>
      </xdr:nvSpPr>
      <xdr:spPr>
        <a:xfrm>
          <a:off x="2857500" y="73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29845</xdr:rowOff>
    </xdr:from>
    <xdr:ext cx="762000" cy="256540"/>
    <xdr:sp macro="" textlink="">
      <xdr:nvSpPr>
        <xdr:cNvPr id="142" name="テキスト ボックス 141"/>
        <xdr:cNvSpPr txBox="1"/>
      </xdr:nvSpPr>
      <xdr:spPr>
        <a:xfrm>
          <a:off x="2527300" y="715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7490" cy="248920"/>
    <xdr:sp macro="" textlink="">
      <xdr:nvSpPr>
        <xdr:cNvPr id="42" name="テキスト ボックス 41"/>
        <xdr:cNvSpPr txBox="1"/>
      </xdr:nvSpPr>
      <xdr:spPr>
        <a:xfrm>
          <a:off x="513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4200" cy="251460"/>
    <xdr:sp macro="" textlink="">
      <xdr:nvSpPr>
        <xdr:cNvPr id="50" name="テキスト ボックス 49"/>
        <xdr:cNvSpPr txBox="1"/>
      </xdr:nvSpPr>
      <xdr:spPr>
        <a:xfrm>
          <a:off x="166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4200" cy="258445"/>
    <xdr:sp macro="" textlink="">
      <xdr:nvSpPr>
        <xdr:cNvPr id="52" name="テキスト ボックス 51"/>
        <xdr:cNvSpPr txBox="1"/>
      </xdr:nvSpPr>
      <xdr:spPr>
        <a:xfrm>
          <a:off x="166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4200" cy="259080"/>
    <xdr:sp macro="" textlink="">
      <xdr:nvSpPr>
        <xdr:cNvPr id="54" name="テキスト ボックス 53"/>
        <xdr:cNvSpPr txBox="1"/>
      </xdr:nvSpPr>
      <xdr:spPr>
        <a:xfrm>
          <a:off x="166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200" cy="248920"/>
    <xdr:sp macro="" textlink="">
      <xdr:nvSpPr>
        <xdr:cNvPr id="56" name="テキスト ボックス 55"/>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0190"/>
    <xdr:sp macro="" textlink="">
      <xdr:nvSpPr>
        <xdr:cNvPr id="59" name="人件費最小値テキスト"/>
        <xdr:cNvSpPr txBox="1"/>
      </xdr:nvSpPr>
      <xdr:spPr>
        <a:xfrm>
          <a:off x="4686300" y="6579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74930</xdr:rowOff>
    </xdr:from>
    <xdr:to xmlns:xdr="http://schemas.openxmlformats.org/drawingml/2006/spreadsheetDrawing">
      <xdr:col>24</xdr:col>
      <xdr:colOff>63500</xdr:colOff>
      <xdr:row>33</xdr:row>
      <xdr:rowOff>61595</xdr:rowOff>
    </xdr:to>
    <xdr:cxnSp macro="">
      <xdr:nvCxnSpPr>
        <xdr:cNvPr id="63" name="直線コネクタ 62"/>
        <xdr:cNvCxnSpPr/>
      </xdr:nvCxnSpPr>
      <xdr:spPr>
        <a:xfrm flipV="1">
          <a:off x="3797300" y="556133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120650</xdr:rowOff>
    </xdr:from>
    <xdr:ext cx="598805" cy="251460"/>
    <xdr:sp macro="" textlink="">
      <xdr:nvSpPr>
        <xdr:cNvPr id="64" name="人件費平均値テキスト"/>
        <xdr:cNvSpPr txBox="1"/>
      </xdr:nvSpPr>
      <xdr:spPr>
        <a:xfrm>
          <a:off x="4686300" y="594995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61595</xdr:rowOff>
    </xdr:from>
    <xdr:to xmlns:xdr="http://schemas.openxmlformats.org/drawingml/2006/spreadsheetDrawing">
      <xdr:col>19</xdr:col>
      <xdr:colOff>177800</xdr:colOff>
      <xdr:row>33</xdr:row>
      <xdr:rowOff>100330</xdr:rowOff>
    </xdr:to>
    <xdr:cxnSp macro="">
      <xdr:nvCxnSpPr>
        <xdr:cNvPr id="66" name="直線コネクタ 65"/>
        <xdr:cNvCxnSpPr/>
      </xdr:nvCxnSpPr>
      <xdr:spPr>
        <a:xfrm flipV="1">
          <a:off x="2908300" y="57194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167005</xdr:rowOff>
    </xdr:from>
    <xdr:ext cx="523240" cy="250825"/>
    <xdr:sp macro="" textlink="">
      <xdr:nvSpPr>
        <xdr:cNvPr id="68" name="テキスト ボックス 67"/>
        <xdr:cNvSpPr txBox="1"/>
      </xdr:nvSpPr>
      <xdr:spPr>
        <a:xfrm>
          <a:off x="3529965" y="616775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100330</xdr:rowOff>
    </xdr:from>
    <xdr:to xmlns:xdr="http://schemas.openxmlformats.org/drawingml/2006/spreadsheetDrawing">
      <xdr:col>15</xdr:col>
      <xdr:colOff>50800</xdr:colOff>
      <xdr:row>33</xdr:row>
      <xdr:rowOff>134620</xdr:rowOff>
    </xdr:to>
    <xdr:cxnSp macro="">
      <xdr:nvCxnSpPr>
        <xdr:cNvPr id="69" name="直線コネクタ 68"/>
        <xdr:cNvCxnSpPr/>
      </xdr:nvCxnSpPr>
      <xdr:spPr>
        <a:xfrm flipV="1">
          <a:off x="2019300" y="5758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168910</xdr:rowOff>
    </xdr:from>
    <xdr:ext cx="523240" cy="248920"/>
    <xdr:sp macro="" textlink="">
      <xdr:nvSpPr>
        <xdr:cNvPr id="71" name="テキスト ボックス 70"/>
        <xdr:cNvSpPr txBox="1"/>
      </xdr:nvSpPr>
      <xdr:spPr>
        <a:xfrm>
          <a:off x="2640965" y="61696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111125</xdr:rowOff>
    </xdr:from>
    <xdr:to xmlns:xdr="http://schemas.openxmlformats.org/drawingml/2006/spreadsheetDrawing">
      <xdr:col>10</xdr:col>
      <xdr:colOff>114300</xdr:colOff>
      <xdr:row>33</xdr:row>
      <xdr:rowOff>134620</xdr:rowOff>
    </xdr:to>
    <xdr:cxnSp macro="">
      <xdr:nvCxnSpPr>
        <xdr:cNvPr id="72" name="直線コネクタ 71"/>
        <xdr:cNvCxnSpPr/>
      </xdr:nvCxnSpPr>
      <xdr:spPr>
        <a:xfrm>
          <a:off x="1130300" y="57689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xdr:rowOff>
    </xdr:from>
    <xdr:ext cx="523240" cy="250825"/>
    <xdr:sp macro="" textlink="">
      <xdr:nvSpPr>
        <xdr:cNvPr id="74" name="テキスト ボックス 73"/>
        <xdr:cNvSpPr txBox="1"/>
      </xdr:nvSpPr>
      <xdr:spPr>
        <a:xfrm>
          <a:off x="1751965" y="61791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93345</xdr:rowOff>
    </xdr:from>
    <xdr:to xmlns:xdr="http://schemas.openxmlformats.org/drawingml/2006/spreadsheetDrawing">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15240</xdr:rowOff>
    </xdr:from>
    <xdr:ext cx="523240" cy="259080"/>
    <xdr:sp macro="" textlink="">
      <xdr:nvSpPr>
        <xdr:cNvPr id="76" name="テキスト ボックス 75"/>
        <xdr:cNvSpPr txBox="1"/>
      </xdr:nvSpPr>
      <xdr:spPr>
        <a:xfrm>
          <a:off x="862965" y="61874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24130</xdr:rowOff>
    </xdr:from>
    <xdr:to xmlns:xdr="http://schemas.openxmlformats.org/drawingml/2006/spreadsheetDrawing">
      <xdr:col>24</xdr:col>
      <xdr:colOff>114300</xdr:colOff>
      <xdr:row>32</xdr:row>
      <xdr:rowOff>125730</xdr:rowOff>
    </xdr:to>
    <xdr:sp macro="" textlink="">
      <xdr:nvSpPr>
        <xdr:cNvPr id="82" name="楕円 81"/>
        <xdr:cNvSpPr/>
      </xdr:nvSpPr>
      <xdr:spPr>
        <a:xfrm>
          <a:off x="45847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46990</xdr:rowOff>
    </xdr:from>
    <xdr:ext cx="598805" cy="259080"/>
    <xdr:sp macro="" textlink="">
      <xdr:nvSpPr>
        <xdr:cNvPr id="83" name="人件費該当値テキスト"/>
        <xdr:cNvSpPr txBox="1"/>
      </xdr:nvSpPr>
      <xdr:spPr>
        <a:xfrm>
          <a:off x="4686300" y="5361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10795</xdr:rowOff>
    </xdr:from>
    <xdr:to xmlns:xdr="http://schemas.openxmlformats.org/drawingml/2006/spreadsheetDrawing">
      <xdr:col>20</xdr:col>
      <xdr:colOff>38100</xdr:colOff>
      <xdr:row>33</xdr:row>
      <xdr:rowOff>112395</xdr:rowOff>
    </xdr:to>
    <xdr:sp macro="" textlink="">
      <xdr:nvSpPr>
        <xdr:cNvPr id="84" name="楕円 83"/>
        <xdr:cNvSpPr/>
      </xdr:nvSpPr>
      <xdr:spPr>
        <a:xfrm>
          <a:off x="374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128905</xdr:rowOff>
    </xdr:from>
    <xdr:ext cx="587375" cy="259080"/>
    <xdr:sp macro="" textlink="">
      <xdr:nvSpPr>
        <xdr:cNvPr id="85" name="テキスト ボックス 84"/>
        <xdr:cNvSpPr txBox="1"/>
      </xdr:nvSpPr>
      <xdr:spPr>
        <a:xfrm>
          <a:off x="3497580" y="54438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49530</xdr:rowOff>
    </xdr:from>
    <xdr:to xmlns:xdr="http://schemas.openxmlformats.org/drawingml/2006/spreadsheetDrawing">
      <xdr:col>15</xdr:col>
      <xdr:colOff>101600</xdr:colOff>
      <xdr:row>33</xdr:row>
      <xdr:rowOff>151130</xdr:rowOff>
    </xdr:to>
    <xdr:sp macro="" textlink="">
      <xdr:nvSpPr>
        <xdr:cNvPr id="86" name="楕円 85"/>
        <xdr:cNvSpPr/>
      </xdr:nvSpPr>
      <xdr:spPr>
        <a:xfrm>
          <a:off x="2857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167640</xdr:rowOff>
    </xdr:from>
    <xdr:ext cx="587375" cy="250190"/>
    <xdr:sp macro="" textlink="">
      <xdr:nvSpPr>
        <xdr:cNvPr id="87" name="テキスト ボックス 86"/>
        <xdr:cNvSpPr txBox="1"/>
      </xdr:nvSpPr>
      <xdr:spPr>
        <a:xfrm>
          <a:off x="2608580" y="548259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83820</xdr:rowOff>
    </xdr:from>
    <xdr:to xmlns:xdr="http://schemas.openxmlformats.org/drawingml/2006/spreadsheetDrawing">
      <xdr:col>10</xdr:col>
      <xdr:colOff>165100</xdr:colOff>
      <xdr:row>34</xdr:row>
      <xdr:rowOff>13970</xdr:rowOff>
    </xdr:to>
    <xdr:sp macro="" textlink="">
      <xdr:nvSpPr>
        <xdr:cNvPr id="88" name="楕円 87"/>
        <xdr:cNvSpPr/>
      </xdr:nvSpPr>
      <xdr:spPr>
        <a:xfrm>
          <a:off x="19685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30480</xdr:rowOff>
    </xdr:from>
    <xdr:ext cx="587375" cy="250190"/>
    <xdr:sp macro="" textlink="">
      <xdr:nvSpPr>
        <xdr:cNvPr id="89" name="テキスト ボックス 88"/>
        <xdr:cNvSpPr txBox="1"/>
      </xdr:nvSpPr>
      <xdr:spPr>
        <a:xfrm>
          <a:off x="1719580" y="551688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60325</xdr:rowOff>
    </xdr:from>
    <xdr:to xmlns:xdr="http://schemas.openxmlformats.org/drawingml/2006/spreadsheetDrawing">
      <xdr:col>6</xdr:col>
      <xdr:colOff>38100</xdr:colOff>
      <xdr:row>33</xdr:row>
      <xdr:rowOff>161925</xdr:rowOff>
    </xdr:to>
    <xdr:sp macro="" textlink="">
      <xdr:nvSpPr>
        <xdr:cNvPr id="90" name="楕円 89"/>
        <xdr:cNvSpPr/>
      </xdr:nvSpPr>
      <xdr:spPr>
        <a:xfrm>
          <a:off x="1079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6985</xdr:rowOff>
    </xdr:from>
    <xdr:ext cx="587375" cy="250825"/>
    <xdr:sp macro="" textlink="">
      <xdr:nvSpPr>
        <xdr:cNvPr id="91" name="テキスト ボックス 90"/>
        <xdr:cNvSpPr txBox="1"/>
      </xdr:nvSpPr>
      <xdr:spPr>
        <a:xfrm>
          <a:off x="830580" y="549338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100" name="テキスト ボックス 99"/>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7490" cy="259080"/>
    <xdr:sp macro="" textlink="">
      <xdr:nvSpPr>
        <xdr:cNvPr id="103" name="テキスト ボックス 102"/>
        <xdr:cNvSpPr txBox="1"/>
      </xdr:nvSpPr>
      <xdr:spPr>
        <a:xfrm>
          <a:off x="513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4200" cy="250825"/>
    <xdr:sp macro="" textlink="">
      <xdr:nvSpPr>
        <xdr:cNvPr id="105" name="テキスト ボックス 104"/>
        <xdr:cNvSpPr txBox="1"/>
      </xdr:nvSpPr>
      <xdr:spPr>
        <a:xfrm>
          <a:off x="166370" y="9745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4200" cy="259080"/>
    <xdr:sp macro="" textlink="">
      <xdr:nvSpPr>
        <xdr:cNvPr id="107" name="テキスト ボックス 106"/>
        <xdr:cNvSpPr txBox="1"/>
      </xdr:nvSpPr>
      <xdr:spPr>
        <a:xfrm>
          <a:off x="166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4200" cy="251460"/>
    <xdr:sp macro="" textlink="">
      <xdr:nvSpPr>
        <xdr:cNvPr id="109" name="テキスト ボックス 108"/>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4200" cy="258445"/>
    <xdr:sp macro="" textlink="">
      <xdr:nvSpPr>
        <xdr:cNvPr id="111" name="テキスト ボックス 110"/>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4200" cy="259080"/>
    <xdr:sp macro="" textlink="">
      <xdr:nvSpPr>
        <xdr:cNvPr id="113" name="テキスト ボックス 112"/>
        <xdr:cNvSpPr txBox="1"/>
      </xdr:nvSpPr>
      <xdr:spPr>
        <a:xfrm>
          <a:off x="166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200" cy="248920"/>
    <xdr:sp macro="" textlink="">
      <xdr:nvSpPr>
        <xdr:cNvPr id="115" name="テキスト ボックス 114"/>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40640</xdr:rowOff>
    </xdr:from>
    <xdr:to xmlns:xdr="http://schemas.openxmlformats.org/drawingml/2006/spreadsheetDrawing">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144145</xdr:rowOff>
    </xdr:from>
    <xdr:ext cx="534670" cy="250825"/>
    <xdr:sp macro="" textlink="">
      <xdr:nvSpPr>
        <xdr:cNvPr id="118" name="物件費最小値テキスト"/>
        <xdr:cNvSpPr txBox="1"/>
      </xdr:nvSpPr>
      <xdr:spPr>
        <a:xfrm>
          <a:off x="4686300" y="100882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140335</xdr:rowOff>
    </xdr:from>
    <xdr:to xmlns:xdr="http://schemas.openxmlformats.org/drawingml/2006/spreadsheetDrawing">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40640</xdr:rowOff>
    </xdr:from>
    <xdr:to xmlns:xdr="http://schemas.openxmlformats.org/drawingml/2006/spreadsheetDrawing">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139065</xdr:rowOff>
    </xdr:from>
    <xdr:to xmlns:xdr="http://schemas.openxmlformats.org/drawingml/2006/spreadsheetDrawing">
      <xdr:col>24</xdr:col>
      <xdr:colOff>63500</xdr:colOff>
      <xdr:row>57</xdr:row>
      <xdr:rowOff>153670</xdr:rowOff>
    </xdr:to>
    <xdr:cxnSp macro="">
      <xdr:nvCxnSpPr>
        <xdr:cNvPr id="122" name="直線コネクタ 121"/>
        <xdr:cNvCxnSpPr/>
      </xdr:nvCxnSpPr>
      <xdr:spPr>
        <a:xfrm flipV="1">
          <a:off x="3797300" y="99117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94615</xdr:rowOff>
    </xdr:from>
    <xdr:to xmlns:xdr="http://schemas.openxmlformats.org/drawingml/2006/spreadsheetDrawing">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153670</xdr:rowOff>
    </xdr:from>
    <xdr:to xmlns:xdr="http://schemas.openxmlformats.org/drawingml/2006/spreadsheetDrawing">
      <xdr:col>19</xdr:col>
      <xdr:colOff>177800</xdr:colOff>
      <xdr:row>57</xdr:row>
      <xdr:rowOff>163830</xdr:rowOff>
    </xdr:to>
    <xdr:cxnSp macro="">
      <xdr:nvCxnSpPr>
        <xdr:cNvPr id="125" name="直線コネクタ 124"/>
        <xdr:cNvCxnSpPr/>
      </xdr:nvCxnSpPr>
      <xdr:spPr>
        <a:xfrm flipV="1">
          <a:off x="2908300" y="9926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23240" cy="259080"/>
    <xdr:sp macro="" textlink="">
      <xdr:nvSpPr>
        <xdr:cNvPr id="127" name="テキスト ボックス 126"/>
        <xdr:cNvSpPr txBox="1"/>
      </xdr:nvSpPr>
      <xdr:spPr>
        <a:xfrm>
          <a:off x="3529965" y="99707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163830</xdr:rowOff>
    </xdr:from>
    <xdr:to xmlns:xdr="http://schemas.openxmlformats.org/drawingml/2006/spreadsheetDrawing">
      <xdr:col>15</xdr:col>
      <xdr:colOff>50800</xdr:colOff>
      <xdr:row>57</xdr:row>
      <xdr:rowOff>168275</xdr:rowOff>
    </xdr:to>
    <xdr:cxnSp macro="">
      <xdr:nvCxnSpPr>
        <xdr:cNvPr id="128" name="直線コネクタ 127"/>
        <xdr:cNvCxnSpPr/>
      </xdr:nvCxnSpPr>
      <xdr:spPr>
        <a:xfrm flipV="1">
          <a:off x="2019300" y="9936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47625</xdr:rowOff>
    </xdr:from>
    <xdr:ext cx="523240" cy="259080"/>
    <xdr:sp macro="" textlink="">
      <xdr:nvSpPr>
        <xdr:cNvPr id="130" name="テキスト ボックス 129"/>
        <xdr:cNvSpPr txBox="1"/>
      </xdr:nvSpPr>
      <xdr:spPr>
        <a:xfrm>
          <a:off x="2640965" y="99917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168275</xdr:rowOff>
    </xdr:from>
    <xdr:to xmlns:xdr="http://schemas.openxmlformats.org/drawingml/2006/spreadsheetDrawing">
      <xdr:col>10</xdr:col>
      <xdr:colOff>114300</xdr:colOff>
      <xdr:row>58</xdr:row>
      <xdr:rowOff>6350</xdr:rowOff>
    </xdr:to>
    <xdr:cxnSp macro="">
      <xdr:nvCxnSpPr>
        <xdr:cNvPr id="131" name="直線コネクタ 130"/>
        <xdr:cNvCxnSpPr/>
      </xdr:nvCxnSpPr>
      <xdr:spPr>
        <a:xfrm flipV="1">
          <a:off x="1130300" y="9940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59690</xdr:rowOff>
    </xdr:from>
    <xdr:ext cx="523240" cy="259080"/>
    <xdr:sp macro="" textlink="">
      <xdr:nvSpPr>
        <xdr:cNvPr id="133" name="テキスト ボックス 132"/>
        <xdr:cNvSpPr txBox="1"/>
      </xdr:nvSpPr>
      <xdr:spPr>
        <a:xfrm>
          <a:off x="1751965" y="100037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65405</xdr:rowOff>
    </xdr:from>
    <xdr:ext cx="523240" cy="249555"/>
    <xdr:sp macro="" textlink="">
      <xdr:nvSpPr>
        <xdr:cNvPr id="135" name="テキスト ボックス 134"/>
        <xdr:cNvSpPr txBox="1"/>
      </xdr:nvSpPr>
      <xdr:spPr>
        <a:xfrm>
          <a:off x="862965" y="100095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88265</xdr:rowOff>
    </xdr:from>
    <xdr:to xmlns:xdr="http://schemas.openxmlformats.org/drawingml/2006/spreadsheetDrawing">
      <xdr:col>24</xdr:col>
      <xdr:colOff>114300</xdr:colOff>
      <xdr:row>58</xdr:row>
      <xdr:rowOff>18415</xdr:rowOff>
    </xdr:to>
    <xdr:sp macro="" textlink="">
      <xdr:nvSpPr>
        <xdr:cNvPr id="141" name="楕円 140"/>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111125</xdr:rowOff>
    </xdr:from>
    <xdr:ext cx="534670" cy="249555"/>
    <xdr:sp macro="" textlink="">
      <xdr:nvSpPr>
        <xdr:cNvPr id="142" name="物件費該当値テキスト"/>
        <xdr:cNvSpPr txBox="1"/>
      </xdr:nvSpPr>
      <xdr:spPr>
        <a:xfrm>
          <a:off x="4686300" y="9712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102870</xdr:rowOff>
    </xdr:from>
    <xdr:to xmlns:xdr="http://schemas.openxmlformats.org/drawingml/2006/spreadsheetDrawing">
      <xdr:col>20</xdr:col>
      <xdr:colOff>38100</xdr:colOff>
      <xdr:row>58</xdr:row>
      <xdr:rowOff>33020</xdr:rowOff>
    </xdr:to>
    <xdr:sp macro="" textlink="">
      <xdr:nvSpPr>
        <xdr:cNvPr id="143" name="楕円 142"/>
        <xdr:cNvSpPr/>
      </xdr:nvSpPr>
      <xdr:spPr>
        <a:xfrm>
          <a:off x="3746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49530</xdr:rowOff>
    </xdr:from>
    <xdr:ext cx="523240" cy="259080"/>
    <xdr:sp macro="" textlink="">
      <xdr:nvSpPr>
        <xdr:cNvPr id="144" name="テキスト ボックス 143"/>
        <xdr:cNvSpPr txBox="1"/>
      </xdr:nvSpPr>
      <xdr:spPr>
        <a:xfrm>
          <a:off x="3529965" y="96507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113030</xdr:rowOff>
    </xdr:from>
    <xdr:to xmlns:xdr="http://schemas.openxmlformats.org/drawingml/2006/spreadsheetDrawing">
      <xdr:col>15</xdr:col>
      <xdr:colOff>101600</xdr:colOff>
      <xdr:row>58</xdr:row>
      <xdr:rowOff>43180</xdr:rowOff>
    </xdr:to>
    <xdr:sp macro="" textlink="">
      <xdr:nvSpPr>
        <xdr:cNvPr id="145" name="楕円 144"/>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59690</xdr:rowOff>
    </xdr:from>
    <xdr:ext cx="523240" cy="259080"/>
    <xdr:sp macro="" textlink="">
      <xdr:nvSpPr>
        <xdr:cNvPr id="146" name="テキスト ボックス 145"/>
        <xdr:cNvSpPr txBox="1"/>
      </xdr:nvSpPr>
      <xdr:spPr>
        <a:xfrm>
          <a:off x="2640965" y="9660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117475</xdr:rowOff>
    </xdr:from>
    <xdr:to xmlns:xdr="http://schemas.openxmlformats.org/drawingml/2006/spreadsheetDrawing">
      <xdr:col>10</xdr:col>
      <xdr:colOff>165100</xdr:colOff>
      <xdr:row>58</xdr:row>
      <xdr:rowOff>47625</xdr:rowOff>
    </xdr:to>
    <xdr:sp macro="" textlink="">
      <xdr:nvSpPr>
        <xdr:cNvPr id="147" name="楕円 146"/>
        <xdr:cNvSpPr/>
      </xdr:nvSpPr>
      <xdr:spPr>
        <a:xfrm>
          <a:off x="1968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64135</xdr:rowOff>
    </xdr:from>
    <xdr:ext cx="523240" cy="250825"/>
    <xdr:sp macro="" textlink="">
      <xdr:nvSpPr>
        <xdr:cNvPr id="148" name="テキスト ボックス 147"/>
        <xdr:cNvSpPr txBox="1"/>
      </xdr:nvSpPr>
      <xdr:spPr>
        <a:xfrm>
          <a:off x="1751965" y="96653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126365</xdr:rowOff>
    </xdr:from>
    <xdr:to xmlns:xdr="http://schemas.openxmlformats.org/drawingml/2006/spreadsheetDrawing">
      <xdr:col>6</xdr:col>
      <xdr:colOff>38100</xdr:colOff>
      <xdr:row>58</xdr:row>
      <xdr:rowOff>56515</xdr:rowOff>
    </xdr:to>
    <xdr:sp macro="" textlink="">
      <xdr:nvSpPr>
        <xdr:cNvPr id="149" name="楕円 148"/>
        <xdr:cNvSpPr/>
      </xdr:nvSpPr>
      <xdr:spPr>
        <a:xfrm>
          <a:off x="1079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73025</xdr:rowOff>
    </xdr:from>
    <xdr:ext cx="523240" cy="259080"/>
    <xdr:sp macro="" textlink="">
      <xdr:nvSpPr>
        <xdr:cNvPr id="150" name="テキスト ボックス 149"/>
        <xdr:cNvSpPr txBox="1"/>
      </xdr:nvSpPr>
      <xdr:spPr>
        <a:xfrm>
          <a:off x="862965" y="96742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9" name="テキスト ボックス 158"/>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7490" cy="259080"/>
    <xdr:sp macro="" textlink="">
      <xdr:nvSpPr>
        <xdr:cNvPr id="162" name="テキスト ボックス 161"/>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6" name="テキスト ボックス 165"/>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200" cy="248920"/>
    <xdr:sp macro="" textlink="">
      <xdr:nvSpPr>
        <xdr:cNvPr id="172" name="テキスト ボックス 171"/>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69215</xdr:rowOff>
    </xdr:from>
    <xdr:to xmlns:xdr="http://schemas.openxmlformats.org/drawingml/2006/spreadsheetDrawing">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69215</xdr:rowOff>
    </xdr:from>
    <xdr:to xmlns:xdr="http://schemas.openxmlformats.org/drawingml/2006/spreadsheetDrawing">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110490</xdr:rowOff>
    </xdr:from>
    <xdr:to xmlns:xdr="http://schemas.openxmlformats.org/drawingml/2006/spreadsheetDrawing">
      <xdr:col>24</xdr:col>
      <xdr:colOff>63500</xdr:colOff>
      <xdr:row>78</xdr:row>
      <xdr:rowOff>10160</xdr:rowOff>
    </xdr:to>
    <xdr:cxnSp macro="">
      <xdr:nvCxnSpPr>
        <xdr:cNvPr id="179" name="直線コネクタ 178"/>
        <xdr:cNvCxnSpPr/>
      </xdr:nvCxnSpPr>
      <xdr:spPr>
        <a:xfrm flipV="1">
          <a:off x="3797300" y="1331214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133985</xdr:rowOff>
    </xdr:from>
    <xdr:ext cx="469900" cy="249555"/>
    <xdr:sp macro="" textlink="">
      <xdr:nvSpPr>
        <xdr:cNvPr id="180" name="維持補修費平均値テキスト"/>
        <xdr:cNvSpPr txBox="1"/>
      </xdr:nvSpPr>
      <xdr:spPr>
        <a:xfrm>
          <a:off x="4686300" y="1333563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1270</xdr:rowOff>
    </xdr:from>
    <xdr:to xmlns:xdr="http://schemas.openxmlformats.org/drawingml/2006/spreadsheetDrawing">
      <xdr:col>19</xdr:col>
      <xdr:colOff>177800</xdr:colOff>
      <xdr:row>78</xdr:row>
      <xdr:rowOff>10160</xdr:rowOff>
    </xdr:to>
    <xdr:cxnSp macro="">
      <xdr:nvCxnSpPr>
        <xdr:cNvPr id="182" name="直線コネクタ 181"/>
        <xdr:cNvCxnSpPr/>
      </xdr:nvCxnSpPr>
      <xdr:spPr>
        <a:xfrm>
          <a:off x="2908300" y="133743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130175</xdr:rowOff>
    </xdr:from>
    <xdr:ext cx="458470" cy="259080"/>
    <xdr:sp macro="" textlink="">
      <xdr:nvSpPr>
        <xdr:cNvPr id="184" name="テキスト ボックス 183"/>
        <xdr:cNvSpPr txBox="1"/>
      </xdr:nvSpPr>
      <xdr:spPr>
        <a:xfrm>
          <a:off x="3562350" y="135032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149225</xdr:rowOff>
    </xdr:from>
    <xdr:to xmlns:xdr="http://schemas.openxmlformats.org/drawingml/2006/spreadsheetDrawing">
      <xdr:col>15</xdr:col>
      <xdr:colOff>50800</xdr:colOff>
      <xdr:row>78</xdr:row>
      <xdr:rowOff>1270</xdr:rowOff>
    </xdr:to>
    <xdr:cxnSp macro="">
      <xdr:nvCxnSpPr>
        <xdr:cNvPr id="185" name="直線コネクタ 184"/>
        <xdr:cNvCxnSpPr/>
      </xdr:nvCxnSpPr>
      <xdr:spPr>
        <a:xfrm>
          <a:off x="2019300" y="133508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19050</xdr:rowOff>
    </xdr:from>
    <xdr:to xmlns:xdr="http://schemas.openxmlformats.org/drawingml/2006/spreadsheetDrawing">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111760</xdr:rowOff>
    </xdr:from>
    <xdr:ext cx="458470" cy="248920"/>
    <xdr:sp macro="" textlink="">
      <xdr:nvSpPr>
        <xdr:cNvPr id="187" name="テキスト ボックス 186"/>
        <xdr:cNvSpPr txBox="1"/>
      </xdr:nvSpPr>
      <xdr:spPr>
        <a:xfrm>
          <a:off x="2673350" y="1348486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103505</xdr:rowOff>
    </xdr:from>
    <xdr:to xmlns:xdr="http://schemas.openxmlformats.org/drawingml/2006/spreadsheetDrawing">
      <xdr:col>10</xdr:col>
      <xdr:colOff>114300</xdr:colOff>
      <xdr:row>77</xdr:row>
      <xdr:rowOff>149225</xdr:rowOff>
    </xdr:to>
    <xdr:cxnSp macro="">
      <xdr:nvCxnSpPr>
        <xdr:cNvPr id="188" name="直線コネクタ 187"/>
        <xdr:cNvCxnSpPr/>
      </xdr:nvCxnSpPr>
      <xdr:spPr>
        <a:xfrm>
          <a:off x="1130300" y="133051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105410</xdr:rowOff>
    </xdr:from>
    <xdr:ext cx="458470" cy="259080"/>
    <xdr:sp macro="" textlink="">
      <xdr:nvSpPr>
        <xdr:cNvPr id="190" name="テキスト ボックス 189"/>
        <xdr:cNvSpPr txBox="1"/>
      </xdr:nvSpPr>
      <xdr:spPr>
        <a:xfrm>
          <a:off x="1784350" y="134785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58470" cy="251460"/>
    <xdr:sp macro="" textlink="">
      <xdr:nvSpPr>
        <xdr:cNvPr id="192" name="テキスト ボックス 191"/>
        <xdr:cNvSpPr txBox="1"/>
      </xdr:nvSpPr>
      <xdr:spPr>
        <a:xfrm>
          <a:off x="895350" y="1349375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59690</xdr:rowOff>
    </xdr:from>
    <xdr:to xmlns:xdr="http://schemas.openxmlformats.org/drawingml/2006/spreadsheetDrawing">
      <xdr:col>24</xdr:col>
      <xdr:colOff>114300</xdr:colOff>
      <xdr:row>77</xdr:row>
      <xdr:rowOff>161290</xdr:rowOff>
    </xdr:to>
    <xdr:sp macro="" textlink="">
      <xdr:nvSpPr>
        <xdr:cNvPr id="198" name="楕円 197"/>
        <xdr:cNvSpPr/>
      </xdr:nvSpPr>
      <xdr:spPr>
        <a:xfrm>
          <a:off x="45847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82550</xdr:rowOff>
    </xdr:from>
    <xdr:ext cx="534670" cy="259080"/>
    <xdr:sp macro="" textlink="">
      <xdr:nvSpPr>
        <xdr:cNvPr id="199" name="維持補修費該当値テキスト"/>
        <xdr:cNvSpPr txBox="1"/>
      </xdr:nvSpPr>
      <xdr:spPr>
        <a:xfrm>
          <a:off x="4686300" y="1311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macro="" textlink="">
      <xdr:nvSpPr>
        <xdr:cNvPr id="200" name="楕円 199"/>
        <xdr:cNvSpPr/>
      </xdr:nvSpPr>
      <xdr:spPr>
        <a:xfrm>
          <a:off x="3746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77470</xdr:rowOff>
    </xdr:from>
    <xdr:ext cx="523240" cy="248920"/>
    <xdr:sp macro="" textlink="">
      <xdr:nvSpPr>
        <xdr:cNvPr id="201" name="テキスト ボックス 200"/>
        <xdr:cNvSpPr txBox="1"/>
      </xdr:nvSpPr>
      <xdr:spPr>
        <a:xfrm>
          <a:off x="3529965" y="131076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121920</xdr:rowOff>
    </xdr:from>
    <xdr:to xmlns:xdr="http://schemas.openxmlformats.org/drawingml/2006/spreadsheetDrawing">
      <xdr:col>15</xdr:col>
      <xdr:colOff>101600</xdr:colOff>
      <xdr:row>78</xdr:row>
      <xdr:rowOff>52070</xdr:rowOff>
    </xdr:to>
    <xdr:sp macro="" textlink="">
      <xdr:nvSpPr>
        <xdr:cNvPr id="202" name="楕円 201"/>
        <xdr:cNvSpPr/>
      </xdr:nvSpPr>
      <xdr:spPr>
        <a:xfrm>
          <a:off x="2857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68580</xdr:rowOff>
    </xdr:from>
    <xdr:ext cx="523240" cy="259080"/>
    <xdr:sp macro="" textlink="">
      <xdr:nvSpPr>
        <xdr:cNvPr id="203" name="テキスト ボックス 202"/>
        <xdr:cNvSpPr txBox="1"/>
      </xdr:nvSpPr>
      <xdr:spPr>
        <a:xfrm>
          <a:off x="2640965" y="130987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204" name="楕円 203"/>
        <xdr:cNvSpPr/>
      </xdr:nvSpPr>
      <xdr:spPr>
        <a:xfrm>
          <a:off x="1968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45085</xdr:rowOff>
    </xdr:from>
    <xdr:ext cx="523240" cy="258445"/>
    <xdr:sp macro="" textlink="">
      <xdr:nvSpPr>
        <xdr:cNvPr id="205" name="テキスト ボックス 204"/>
        <xdr:cNvSpPr txBox="1"/>
      </xdr:nvSpPr>
      <xdr:spPr>
        <a:xfrm>
          <a:off x="1751965" y="130752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52705</xdr:rowOff>
    </xdr:from>
    <xdr:to xmlns:xdr="http://schemas.openxmlformats.org/drawingml/2006/spreadsheetDrawing">
      <xdr:col>6</xdr:col>
      <xdr:colOff>38100</xdr:colOff>
      <xdr:row>77</xdr:row>
      <xdr:rowOff>154940</xdr:rowOff>
    </xdr:to>
    <xdr:sp macro="" textlink="">
      <xdr:nvSpPr>
        <xdr:cNvPr id="206" name="楕円 205"/>
        <xdr:cNvSpPr/>
      </xdr:nvSpPr>
      <xdr:spPr>
        <a:xfrm>
          <a:off x="1079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170815</xdr:rowOff>
    </xdr:from>
    <xdr:ext cx="523240" cy="258445"/>
    <xdr:sp macro="" textlink="">
      <xdr:nvSpPr>
        <xdr:cNvPr id="207" name="テキスト ボックス 206"/>
        <xdr:cNvSpPr txBox="1"/>
      </xdr:nvSpPr>
      <xdr:spPr>
        <a:xfrm>
          <a:off x="862965" y="130295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6" name="テキスト ボックス 215"/>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8" name="テキスト ボックス 217"/>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200" cy="248920"/>
    <xdr:sp macro="" textlink="">
      <xdr:nvSpPr>
        <xdr:cNvPr id="224" name="テキスト ボックス 223"/>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200" cy="259080"/>
    <xdr:sp macro="" textlink="">
      <xdr:nvSpPr>
        <xdr:cNvPr id="226" name="テキスト ボックス 225"/>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200" cy="259080"/>
    <xdr:sp macro="" textlink="">
      <xdr:nvSpPr>
        <xdr:cNvPr id="228" name="テキスト ボックス 227"/>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200" cy="248920"/>
    <xdr:sp macro="" textlink="">
      <xdr:nvSpPr>
        <xdr:cNvPr id="230" name="テキスト ボックス 229"/>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62230</xdr:rowOff>
    </xdr:from>
    <xdr:to xmlns:xdr="http://schemas.openxmlformats.org/drawingml/2006/spreadsheetDrawing">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91440</xdr:rowOff>
    </xdr:from>
    <xdr:to xmlns:xdr="http://schemas.openxmlformats.org/drawingml/2006/spreadsheetDrawing">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805" cy="248920"/>
    <xdr:sp macro="" textlink="">
      <xdr:nvSpPr>
        <xdr:cNvPr id="235" name="扶助費最大値テキスト"/>
        <xdr:cNvSpPr txBox="1"/>
      </xdr:nvSpPr>
      <xdr:spPr>
        <a:xfrm>
          <a:off x="4686300" y="15267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62230</xdr:rowOff>
    </xdr:from>
    <xdr:to xmlns:xdr="http://schemas.openxmlformats.org/drawingml/2006/spreadsheetDrawing">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36195</xdr:rowOff>
    </xdr:from>
    <xdr:to xmlns:xdr="http://schemas.openxmlformats.org/drawingml/2006/spreadsheetDrawing">
      <xdr:col>24</xdr:col>
      <xdr:colOff>63500</xdr:colOff>
      <xdr:row>98</xdr:row>
      <xdr:rowOff>44450</xdr:rowOff>
    </xdr:to>
    <xdr:cxnSp macro="">
      <xdr:nvCxnSpPr>
        <xdr:cNvPr id="237" name="直線コネクタ 236"/>
        <xdr:cNvCxnSpPr/>
      </xdr:nvCxnSpPr>
      <xdr:spPr>
        <a:xfrm>
          <a:off x="3797300" y="168382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163195</xdr:rowOff>
    </xdr:from>
    <xdr:ext cx="598805" cy="259080"/>
    <xdr:sp macro="" textlink="">
      <xdr:nvSpPr>
        <xdr:cNvPr id="238" name="扶助費平均値テキスト"/>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36195</xdr:rowOff>
    </xdr:from>
    <xdr:to xmlns:xdr="http://schemas.openxmlformats.org/drawingml/2006/spreadsheetDrawing">
      <xdr:col>19</xdr:col>
      <xdr:colOff>177800</xdr:colOff>
      <xdr:row>98</xdr:row>
      <xdr:rowOff>80010</xdr:rowOff>
    </xdr:to>
    <xdr:cxnSp macro="">
      <xdr:nvCxnSpPr>
        <xdr:cNvPr id="240" name="直線コネクタ 239"/>
        <xdr:cNvCxnSpPr/>
      </xdr:nvCxnSpPr>
      <xdr:spPr>
        <a:xfrm flipV="1">
          <a:off x="2908300" y="16838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87375" cy="251460"/>
    <xdr:sp macro="" textlink="">
      <xdr:nvSpPr>
        <xdr:cNvPr id="242" name="テキスト ボックス 241"/>
        <xdr:cNvSpPr txBox="1"/>
      </xdr:nvSpPr>
      <xdr:spPr>
        <a:xfrm>
          <a:off x="3497580" y="162026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72390</xdr:rowOff>
    </xdr:from>
    <xdr:to xmlns:xdr="http://schemas.openxmlformats.org/drawingml/2006/spreadsheetDrawing">
      <xdr:col>15</xdr:col>
      <xdr:colOff>50800</xdr:colOff>
      <xdr:row>98</xdr:row>
      <xdr:rowOff>80010</xdr:rowOff>
    </xdr:to>
    <xdr:cxnSp macro="">
      <xdr:nvCxnSpPr>
        <xdr:cNvPr id="243" name="直線コネクタ 242"/>
        <xdr:cNvCxnSpPr/>
      </xdr:nvCxnSpPr>
      <xdr:spPr>
        <a:xfrm>
          <a:off x="2019300" y="16874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139065</xdr:rowOff>
    </xdr:from>
    <xdr:ext cx="523240" cy="259080"/>
    <xdr:sp macro="" textlink="">
      <xdr:nvSpPr>
        <xdr:cNvPr id="245" name="テキスト ボックス 244"/>
        <xdr:cNvSpPr txBox="1"/>
      </xdr:nvSpPr>
      <xdr:spPr>
        <a:xfrm>
          <a:off x="2640965" y="162553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72390</xdr:rowOff>
    </xdr:from>
    <xdr:to xmlns:xdr="http://schemas.openxmlformats.org/drawingml/2006/spreadsheetDrawing">
      <xdr:col>10</xdr:col>
      <xdr:colOff>114300</xdr:colOff>
      <xdr:row>98</xdr:row>
      <xdr:rowOff>87630</xdr:rowOff>
    </xdr:to>
    <xdr:cxnSp macro="">
      <xdr:nvCxnSpPr>
        <xdr:cNvPr id="246" name="直線コネクタ 245"/>
        <xdr:cNvCxnSpPr/>
      </xdr:nvCxnSpPr>
      <xdr:spPr>
        <a:xfrm flipV="1">
          <a:off x="1130300" y="168744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31115</xdr:rowOff>
    </xdr:from>
    <xdr:to xmlns:xdr="http://schemas.openxmlformats.org/drawingml/2006/spreadsheetDrawing">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149225</xdr:rowOff>
    </xdr:from>
    <xdr:ext cx="523240" cy="259080"/>
    <xdr:sp macro="" textlink="">
      <xdr:nvSpPr>
        <xdr:cNvPr id="248" name="テキスト ボックス 247"/>
        <xdr:cNvSpPr txBox="1"/>
      </xdr:nvSpPr>
      <xdr:spPr>
        <a:xfrm>
          <a:off x="1751965" y="16265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149860</xdr:rowOff>
    </xdr:from>
    <xdr:ext cx="523240" cy="259080"/>
    <xdr:sp macro="" textlink="">
      <xdr:nvSpPr>
        <xdr:cNvPr id="250" name="テキスト ボックス 249"/>
        <xdr:cNvSpPr txBox="1"/>
      </xdr:nvSpPr>
      <xdr:spPr>
        <a:xfrm>
          <a:off x="862965" y="162661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165100</xdr:rowOff>
    </xdr:from>
    <xdr:to xmlns:xdr="http://schemas.openxmlformats.org/drawingml/2006/spreadsheetDrawing">
      <xdr:col>24</xdr:col>
      <xdr:colOff>114300</xdr:colOff>
      <xdr:row>98</xdr:row>
      <xdr:rowOff>95250</xdr:rowOff>
    </xdr:to>
    <xdr:sp macro="" textlink="">
      <xdr:nvSpPr>
        <xdr:cNvPr id="256" name="楕円 255"/>
        <xdr:cNvSpPr/>
      </xdr:nvSpPr>
      <xdr:spPr>
        <a:xfrm>
          <a:off x="45847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143510</xdr:rowOff>
    </xdr:from>
    <xdr:ext cx="534670" cy="251460"/>
    <xdr:sp macro="" textlink="">
      <xdr:nvSpPr>
        <xdr:cNvPr id="257" name="扶助費該当値テキスト"/>
        <xdr:cNvSpPr txBox="1"/>
      </xdr:nvSpPr>
      <xdr:spPr>
        <a:xfrm>
          <a:off x="4686300" y="16774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156845</xdr:rowOff>
    </xdr:from>
    <xdr:to xmlns:xdr="http://schemas.openxmlformats.org/drawingml/2006/spreadsheetDrawing">
      <xdr:col>20</xdr:col>
      <xdr:colOff>38100</xdr:colOff>
      <xdr:row>98</xdr:row>
      <xdr:rowOff>86995</xdr:rowOff>
    </xdr:to>
    <xdr:sp macro="" textlink="">
      <xdr:nvSpPr>
        <xdr:cNvPr id="258" name="楕円 257"/>
        <xdr:cNvSpPr/>
      </xdr:nvSpPr>
      <xdr:spPr>
        <a:xfrm>
          <a:off x="3746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78105</xdr:rowOff>
    </xdr:from>
    <xdr:ext cx="523240" cy="248285"/>
    <xdr:sp macro="" textlink="">
      <xdr:nvSpPr>
        <xdr:cNvPr id="259" name="テキスト ボックス 258"/>
        <xdr:cNvSpPr txBox="1"/>
      </xdr:nvSpPr>
      <xdr:spPr>
        <a:xfrm>
          <a:off x="3529965" y="168802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29210</xdr:rowOff>
    </xdr:from>
    <xdr:to xmlns:xdr="http://schemas.openxmlformats.org/drawingml/2006/spreadsheetDrawing">
      <xdr:col>15</xdr:col>
      <xdr:colOff>101600</xdr:colOff>
      <xdr:row>98</xdr:row>
      <xdr:rowOff>130810</xdr:rowOff>
    </xdr:to>
    <xdr:sp macro="" textlink="">
      <xdr:nvSpPr>
        <xdr:cNvPr id="260" name="楕円 259"/>
        <xdr:cNvSpPr/>
      </xdr:nvSpPr>
      <xdr:spPr>
        <a:xfrm>
          <a:off x="2857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121920</xdr:rowOff>
    </xdr:from>
    <xdr:ext cx="523240" cy="250190"/>
    <xdr:sp macro="" textlink="">
      <xdr:nvSpPr>
        <xdr:cNvPr id="261" name="テキスト ボックス 260"/>
        <xdr:cNvSpPr txBox="1"/>
      </xdr:nvSpPr>
      <xdr:spPr>
        <a:xfrm>
          <a:off x="2640965" y="169240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21590</xdr:rowOff>
    </xdr:from>
    <xdr:to xmlns:xdr="http://schemas.openxmlformats.org/drawingml/2006/spreadsheetDrawing">
      <xdr:col>10</xdr:col>
      <xdr:colOff>165100</xdr:colOff>
      <xdr:row>98</xdr:row>
      <xdr:rowOff>123190</xdr:rowOff>
    </xdr:to>
    <xdr:sp macro="" textlink="">
      <xdr:nvSpPr>
        <xdr:cNvPr id="262" name="楕円 261"/>
        <xdr:cNvSpPr/>
      </xdr:nvSpPr>
      <xdr:spPr>
        <a:xfrm>
          <a:off x="1968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114300</xdr:rowOff>
    </xdr:from>
    <xdr:ext cx="523240" cy="259080"/>
    <xdr:sp macro="" textlink="">
      <xdr:nvSpPr>
        <xdr:cNvPr id="263" name="テキスト ボックス 262"/>
        <xdr:cNvSpPr txBox="1"/>
      </xdr:nvSpPr>
      <xdr:spPr>
        <a:xfrm>
          <a:off x="1751965" y="169164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36830</xdr:rowOff>
    </xdr:from>
    <xdr:to xmlns:xdr="http://schemas.openxmlformats.org/drawingml/2006/spreadsheetDrawing">
      <xdr:col>6</xdr:col>
      <xdr:colOff>38100</xdr:colOff>
      <xdr:row>98</xdr:row>
      <xdr:rowOff>138430</xdr:rowOff>
    </xdr:to>
    <xdr:sp macro="" textlink="">
      <xdr:nvSpPr>
        <xdr:cNvPr id="264" name="楕円 263"/>
        <xdr:cNvSpPr/>
      </xdr:nvSpPr>
      <xdr:spPr>
        <a:xfrm>
          <a:off x="1079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129540</xdr:rowOff>
    </xdr:from>
    <xdr:ext cx="523240" cy="259080"/>
    <xdr:sp macro="" textlink="">
      <xdr:nvSpPr>
        <xdr:cNvPr id="265" name="テキスト ボックス 264"/>
        <xdr:cNvSpPr txBox="1"/>
      </xdr:nvSpPr>
      <xdr:spPr>
        <a:xfrm>
          <a:off x="862965" y="16931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74" name="テキスト ボックス 273"/>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7490" cy="259080"/>
    <xdr:sp macro="" textlink="">
      <xdr:nvSpPr>
        <xdr:cNvPr id="277" name="テキスト ボックス 276"/>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4200" cy="250825"/>
    <xdr:sp macro="" textlink="">
      <xdr:nvSpPr>
        <xdr:cNvPr id="279" name="テキスト ボックス 278"/>
        <xdr:cNvSpPr txBox="1"/>
      </xdr:nvSpPr>
      <xdr:spPr>
        <a:xfrm>
          <a:off x="6008370" y="6316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4200" cy="259080"/>
    <xdr:sp macro="" textlink="">
      <xdr:nvSpPr>
        <xdr:cNvPr id="281" name="テキスト ボックス 280"/>
        <xdr:cNvSpPr txBox="1"/>
      </xdr:nvSpPr>
      <xdr:spPr>
        <a:xfrm>
          <a:off x="6008370" y="5989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4200" cy="251460"/>
    <xdr:sp macro="" textlink="">
      <xdr:nvSpPr>
        <xdr:cNvPr id="283" name="テキスト ボックス 282"/>
        <xdr:cNvSpPr txBox="1"/>
      </xdr:nvSpPr>
      <xdr:spPr>
        <a:xfrm>
          <a:off x="6008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4200" cy="258445"/>
    <xdr:sp macro="" textlink="">
      <xdr:nvSpPr>
        <xdr:cNvPr id="285" name="テキスト ボックス 284"/>
        <xdr:cNvSpPr txBox="1"/>
      </xdr:nvSpPr>
      <xdr:spPr>
        <a:xfrm>
          <a:off x="6008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4200" cy="259080"/>
    <xdr:sp macro="" textlink="">
      <xdr:nvSpPr>
        <xdr:cNvPr id="287" name="テキスト ボックス 286"/>
        <xdr:cNvSpPr txBox="1"/>
      </xdr:nvSpPr>
      <xdr:spPr>
        <a:xfrm>
          <a:off x="6008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200" cy="248920"/>
    <xdr:sp macro="" textlink="">
      <xdr:nvSpPr>
        <xdr:cNvPr id="289" name="テキスト ボックス 288"/>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598805" cy="251460"/>
    <xdr:sp macro="" textlink="">
      <xdr:nvSpPr>
        <xdr:cNvPr id="292" name="補助費等最小値テキスト"/>
        <xdr:cNvSpPr txBox="1"/>
      </xdr:nvSpPr>
      <xdr:spPr>
        <a:xfrm>
          <a:off x="10528300" y="6384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36195</xdr:rowOff>
    </xdr:from>
    <xdr:to xmlns:xdr="http://schemas.openxmlformats.org/drawingml/2006/spreadsheetDrawing">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598805" cy="251460"/>
    <xdr:sp macro="" textlink="">
      <xdr:nvSpPr>
        <xdr:cNvPr id="294" name="補助費等最大値テキスト"/>
        <xdr:cNvSpPr txBox="1"/>
      </xdr:nvSpPr>
      <xdr:spPr>
        <a:xfrm>
          <a:off x="10528300" y="51384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38735</xdr:rowOff>
    </xdr:from>
    <xdr:to xmlns:xdr="http://schemas.openxmlformats.org/drawingml/2006/spreadsheetDrawing">
      <xdr:col>55</xdr:col>
      <xdr:colOff>0</xdr:colOff>
      <xdr:row>38</xdr:row>
      <xdr:rowOff>67310</xdr:rowOff>
    </xdr:to>
    <xdr:cxnSp macro="">
      <xdr:nvCxnSpPr>
        <xdr:cNvPr id="296" name="直線コネクタ 295"/>
        <xdr:cNvCxnSpPr/>
      </xdr:nvCxnSpPr>
      <xdr:spPr>
        <a:xfrm flipV="1">
          <a:off x="9639300" y="6210935"/>
          <a:ext cx="8382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67310</xdr:rowOff>
    </xdr:from>
    <xdr:to xmlns:xdr="http://schemas.openxmlformats.org/drawingml/2006/spreadsheetDrawing">
      <xdr:col>50</xdr:col>
      <xdr:colOff>114300</xdr:colOff>
      <xdr:row>38</xdr:row>
      <xdr:rowOff>69850</xdr:rowOff>
    </xdr:to>
    <xdr:cxnSp macro="">
      <xdr:nvCxnSpPr>
        <xdr:cNvPr id="299" name="直線コネクタ 298"/>
        <xdr:cNvCxnSpPr/>
      </xdr:nvCxnSpPr>
      <xdr:spPr>
        <a:xfrm flipV="1">
          <a:off x="8750300" y="6582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89535</xdr:rowOff>
    </xdr:from>
    <xdr:ext cx="523240" cy="248285"/>
    <xdr:sp macro="" textlink="">
      <xdr:nvSpPr>
        <xdr:cNvPr id="301" name="テキスト ボックス 300"/>
        <xdr:cNvSpPr txBox="1"/>
      </xdr:nvSpPr>
      <xdr:spPr>
        <a:xfrm>
          <a:off x="9371965" y="626173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46990</xdr:rowOff>
    </xdr:from>
    <xdr:to xmlns:xdr="http://schemas.openxmlformats.org/drawingml/2006/spreadsheetDrawing">
      <xdr:col>45</xdr:col>
      <xdr:colOff>177800</xdr:colOff>
      <xdr:row>38</xdr:row>
      <xdr:rowOff>69850</xdr:rowOff>
    </xdr:to>
    <xdr:cxnSp macro="">
      <xdr:nvCxnSpPr>
        <xdr:cNvPr id="302" name="直線コネクタ 301"/>
        <xdr:cNvCxnSpPr/>
      </xdr:nvCxnSpPr>
      <xdr:spPr>
        <a:xfrm>
          <a:off x="7861300" y="6562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162560</xdr:rowOff>
    </xdr:from>
    <xdr:to xmlns:xdr="http://schemas.openxmlformats.org/drawingml/2006/spreadsheetDrawing">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23240" cy="251460"/>
    <xdr:sp macro="" textlink="">
      <xdr:nvSpPr>
        <xdr:cNvPr id="304" name="テキスト ボックス 303"/>
        <xdr:cNvSpPr txBox="1"/>
      </xdr:nvSpPr>
      <xdr:spPr>
        <a:xfrm>
          <a:off x="8482965" y="62814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46990</xdr:rowOff>
    </xdr:from>
    <xdr:to xmlns:xdr="http://schemas.openxmlformats.org/drawingml/2006/spreadsheetDrawing">
      <xdr:col>41</xdr:col>
      <xdr:colOff>50800</xdr:colOff>
      <xdr:row>38</xdr:row>
      <xdr:rowOff>137160</xdr:rowOff>
    </xdr:to>
    <xdr:cxnSp macro="">
      <xdr:nvCxnSpPr>
        <xdr:cNvPr id="305" name="直線コネクタ 304"/>
        <xdr:cNvCxnSpPr/>
      </xdr:nvCxnSpPr>
      <xdr:spPr>
        <a:xfrm flipV="1">
          <a:off x="6972300" y="656209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113030</xdr:rowOff>
    </xdr:from>
    <xdr:ext cx="523240" cy="259080"/>
    <xdr:sp macro="" textlink="">
      <xdr:nvSpPr>
        <xdr:cNvPr id="307" name="テキスト ボックス 306"/>
        <xdr:cNvSpPr txBox="1"/>
      </xdr:nvSpPr>
      <xdr:spPr>
        <a:xfrm>
          <a:off x="7593965" y="62852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127000</xdr:rowOff>
    </xdr:from>
    <xdr:ext cx="523240" cy="259080"/>
    <xdr:sp macro="" textlink="">
      <xdr:nvSpPr>
        <xdr:cNvPr id="309" name="テキスト ボックス 308"/>
        <xdr:cNvSpPr txBox="1"/>
      </xdr:nvSpPr>
      <xdr:spPr>
        <a:xfrm>
          <a:off x="6704965" y="6299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159385</xdr:rowOff>
    </xdr:from>
    <xdr:to xmlns:xdr="http://schemas.openxmlformats.org/drawingml/2006/spreadsheetDrawing">
      <xdr:col>55</xdr:col>
      <xdr:colOff>50800</xdr:colOff>
      <xdr:row>36</xdr:row>
      <xdr:rowOff>89535</xdr:rowOff>
    </xdr:to>
    <xdr:sp macro="" textlink="">
      <xdr:nvSpPr>
        <xdr:cNvPr id="315" name="楕円 314"/>
        <xdr:cNvSpPr/>
      </xdr:nvSpPr>
      <xdr:spPr>
        <a:xfrm>
          <a:off x="10426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137795</xdr:rowOff>
    </xdr:from>
    <xdr:ext cx="598805" cy="259080"/>
    <xdr:sp macro="" textlink="">
      <xdr:nvSpPr>
        <xdr:cNvPr id="316" name="補助費等該当値テキスト"/>
        <xdr:cNvSpPr txBox="1"/>
      </xdr:nvSpPr>
      <xdr:spPr>
        <a:xfrm>
          <a:off x="10528300" y="6138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xdr:rowOff>
    </xdr:from>
    <xdr:to xmlns:xdr="http://schemas.openxmlformats.org/drawingml/2006/spreadsheetDrawing">
      <xdr:col>50</xdr:col>
      <xdr:colOff>165100</xdr:colOff>
      <xdr:row>38</xdr:row>
      <xdr:rowOff>118110</xdr:rowOff>
    </xdr:to>
    <xdr:sp macro="" textlink="">
      <xdr:nvSpPr>
        <xdr:cNvPr id="317" name="楕円 316"/>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109220</xdr:rowOff>
    </xdr:from>
    <xdr:ext cx="523240" cy="251460"/>
    <xdr:sp macro="" textlink="">
      <xdr:nvSpPr>
        <xdr:cNvPr id="318" name="テキスト ボックス 317"/>
        <xdr:cNvSpPr txBox="1"/>
      </xdr:nvSpPr>
      <xdr:spPr>
        <a:xfrm>
          <a:off x="9371965" y="66243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19050</xdr:rowOff>
    </xdr:from>
    <xdr:to xmlns:xdr="http://schemas.openxmlformats.org/drawingml/2006/spreadsheetDrawing">
      <xdr:col>46</xdr:col>
      <xdr:colOff>38100</xdr:colOff>
      <xdr:row>38</xdr:row>
      <xdr:rowOff>120650</xdr:rowOff>
    </xdr:to>
    <xdr:sp macro="" textlink="">
      <xdr:nvSpPr>
        <xdr:cNvPr id="319" name="楕円 318"/>
        <xdr:cNvSpPr/>
      </xdr:nvSpPr>
      <xdr:spPr>
        <a:xfrm>
          <a:off x="869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111760</xdr:rowOff>
    </xdr:from>
    <xdr:ext cx="523240" cy="248920"/>
    <xdr:sp macro="" textlink="">
      <xdr:nvSpPr>
        <xdr:cNvPr id="320" name="テキスト ボックス 319"/>
        <xdr:cNvSpPr txBox="1"/>
      </xdr:nvSpPr>
      <xdr:spPr>
        <a:xfrm>
          <a:off x="8482965" y="66268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167640</xdr:rowOff>
    </xdr:from>
    <xdr:to xmlns:xdr="http://schemas.openxmlformats.org/drawingml/2006/spreadsheetDrawing">
      <xdr:col>41</xdr:col>
      <xdr:colOff>101600</xdr:colOff>
      <xdr:row>38</xdr:row>
      <xdr:rowOff>97790</xdr:rowOff>
    </xdr:to>
    <xdr:sp macro="" textlink="">
      <xdr:nvSpPr>
        <xdr:cNvPr id="321" name="楕円 320"/>
        <xdr:cNvSpPr/>
      </xdr:nvSpPr>
      <xdr:spPr>
        <a:xfrm>
          <a:off x="7810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88900</xdr:rowOff>
    </xdr:from>
    <xdr:ext cx="523240" cy="248920"/>
    <xdr:sp macro="" textlink="">
      <xdr:nvSpPr>
        <xdr:cNvPr id="322" name="テキスト ボックス 321"/>
        <xdr:cNvSpPr txBox="1"/>
      </xdr:nvSpPr>
      <xdr:spPr>
        <a:xfrm>
          <a:off x="7593965" y="66040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16510</xdr:rowOff>
    </xdr:to>
    <xdr:sp macro="" textlink="">
      <xdr:nvSpPr>
        <xdr:cNvPr id="323" name="楕円 322"/>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7620</xdr:rowOff>
    </xdr:from>
    <xdr:ext cx="523240" cy="250190"/>
    <xdr:sp macro="" textlink="">
      <xdr:nvSpPr>
        <xdr:cNvPr id="324" name="テキスト ボックス 323"/>
        <xdr:cNvSpPr txBox="1"/>
      </xdr:nvSpPr>
      <xdr:spPr>
        <a:xfrm>
          <a:off x="6704965" y="66941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33" name="テキスト ボックス 332"/>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7490" cy="248920"/>
    <xdr:sp macro="" textlink="">
      <xdr:nvSpPr>
        <xdr:cNvPr id="336" name="テキスト ボックス 335"/>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4200" cy="248920"/>
    <xdr:sp macro="" textlink="">
      <xdr:nvSpPr>
        <xdr:cNvPr id="338" name="テキスト ボックス 337"/>
        <xdr:cNvSpPr txBox="1"/>
      </xdr:nvSpPr>
      <xdr:spPr>
        <a:xfrm>
          <a:off x="6008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4200" cy="248920"/>
    <xdr:sp macro="" textlink="">
      <xdr:nvSpPr>
        <xdr:cNvPr id="340" name="テキスト ボックス 339"/>
        <xdr:cNvSpPr txBox="1"/>
      </xdr:nvSpPr>
      <xdr:spPr>
        <a:xfrm>
          <a:off x="6008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4200" cy="248920"/>
    <xdr:sp macro="" textlink="">
      <xdr:nvSpPr>
        <xdr:cNvPr id="342" name="テキスト ボックス 341"/>
        <xdr:cNvSpPr txBox="1"/>
      </xdr:nvSpPr>
      <xdr:spPr>
        <a:xfrm>
          <a:off x="6008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200" cy="248920"/>
    <xdr:sp macro="" textlink="">
      <xdr:nvSpPr>
        <xdr:cNvPr id="344" name="テキスト ボックス 343"/>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156845</xdr:rowOff>
    </xdr:from>
    <xdr:to xmlns:xdr="http://schemas.openxmlformats.org/drawingml/2006/spreadsheetDrawing">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156845</xdr:rowOff>
    </xdr:from>
    <xdr:to xmlns:xdr="http://schemas.openxmlformats.org/drawingml/2006/spreadsheetDrawing">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67945</xdr:rowOff>
    </xdr:from>
    <xdr:to xmlns:xdr="http://schemas.openxmlformats.org/drawingml/2006/spreadsheetDrawing">
      <xdr:col>55</xdr:col>
      <xdr:colOff>0</xdr:colOff>
      <xdr:row>56</xdr:row>
      <xdr:rowOff>120650</xdr:rowOff>
    </xdr:to>
    <xdr:cxnSp macro="">
      <xdr:nvCxnSpPr>
        <xdr:cNvPr id="351" name="直線コネクタ 350"/>
        <xdr:cNvCxnSpPr/>
      </xdr:nvCxnSpPr>
      <xdr:spPr>
        <a:xfrm flipV="1">
          <a:off x="9639300" y="9497695"/>
          <a:ext cx="8382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158115</xdr:rowOff>
    </xdr:from>
    <xdr:ext cx="534670" cy="248285"/>
    <xdr:sp macro="" textlink="">
      <xdr:nvSpPr>
        <xdr:cNvPr id="352" name="普通建設事業費平均値テキスト"/>
        <xdr:cNvSpPr txBox="1"/>
      </xdr:nvSpPr>
      <xdr:spPr>
        <a:xfrm>
          <a:off x="10528300" y="958786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120650</xdr:rowOff>
    </xdr:from>
    <xdr:to xmlns:xdr="http://schemas.openxmlformats.org/drawingml/2006/spreadsheetDrawing">
      <xdr:col>50</xdr:col>
      <xdr:colOff>114300</xdr:colOff>
      <xdr:row>56</xdr:row>
      <xdr:rowOff>141605</xdr:rowOff>
    </xdr:to>
    <xdr:cxnSp macro="">
      <xdr:nvCxnSpPr>
        <xdr:cNvPr id="354" name="直線コネクタ 353"/>
        <xdr:cNvCxnSpPr/>
      </xdr:nvCxnSpPr>
      <xdr:spPr>
        <a:xfrm flipV="1">
          <a:off x="8750300" y="9721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120650</xdr:rowOff>
    </xdr:from>
    <xdr:ext cx="523240" cy="251460"/>
    <xdr:sp macro="" textlink="">
      <xdr:nvSpPr>
        <xdr:cNvPr id="356" name="テキスト ボックス 355"/>
        <xdr:cNvSpPr txBox="1"/>
      </xdr:nvSpPr>
      <xdr:spPr>
        <a:xfrm>
          <a:off x="9371965" y="93789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12700</xdr:rowOff>
    </xdr:from>
    <xdr:to xmlns:xdr="http://schemas.openxmlformats.org/drawingml/2006/spreadsheetDrawing">
      <xdr:col>45</xdr:col>
      <xdr:colOff>177800</xdr:colOff>
      <xdr:row>56</xdr:row>
      <xdr:rowOff>141605</xdr:rowOff>
    </xdr:to>
    <xdr:cxnSp macro="">
      <xdr:nvCxnSpPr>
        <xdr:cNvPr id="357" name="直線コネクタ 356"/>
        <xdr:cNvCxnSpPr/>
      </xdr:nvCxnSpPr>
      <xdr:spPr>
        <a:xfrm>
          <a:off x="7861300" y="944245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42545</xdr:rowOff>
    </xdr:from>
    <xdr:to xmlns:xdr="http://schemas.openxmlformats.org/drawingml/2006/spreadsheetDrawing">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160655</xdr:rowOff>
    </xdr:from>
    <xdr:ext cx="523240" cy="259080"/>
    <xdr:sp macro="" textlink="">
      <xdr:nvSpPr>
        <xdr:cNvPr id="359" name="テキスト ボックス 358"/>
        <xdr:cNvSpPr txBox="1"/>
      </xdr:nvSpPr>
      <xdr:spPr>
        <a:xfrm>
          <a:off x="8482965" y="9418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12700</xdr:rowOff>
    </xdr:from>
    <xdr:to xmlns:xdr="http://schemas.openxmlformats.org/drawingml/2006/spreadsheetDrawing">
      <xdr:col>41</xdr:col>
      <xdr:colOff>50800</xdr:colOff>
      <xdr:row>55</xdr:row>
      <xdr:rowOff>109220</xdr:rowOff>
    </xdr:to>
    <xdr:cxnSp macro="">
      <xdr:nvCxnSpPr>
        <xdr:cNvPr id="360" name="直線コネクタ 359"/>
        <xdr:cNvCxnSpPr/>
      </xdr:nvCxnSpPr>
      <xdr:spPr>
        <a:xfrm flipV="1">
          <a:off x="6972300" y="94424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117475</xdr:rowOff>
    </xdr:from>
    <xdr:ext cx="523240" cy="259080"/>
    <xdr:sp macro="" textlink="">
      <xdr:nvSpPr>
        <xdr:cNvPr id="362" name="テキスト ボックス 361"/>
        <xdr:cNvSpPr txBox="1"/>
      </xdr:nvSpPr>
      <xdr:spPr>
        <a:xfrm>
          <a:off x="7593965" y="97186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143510</xdr:rowOff>
    </xdr:from>
    <xdr:ext cx="523240" cy="251460"/>
    <xdr:sp macro="" textlink="">
      <xdr:nvSpPr>
        <xdr:cNvPr id="364" name="テキスト ボックス 363"/>
        <xdr:cNvSpPr txBox="1"/>
      </xdr:nvSpPr>
      <xdr:spPr>
        <a:xfrm>
          <a:off x="6704965" y="97447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17780</xdr:rowOff>
    </xdr:from>
    <xdr:to xmlns:xdr="http://schemas.openxmlformats.org/drawingml/2006/spreadsheetDrawing">
      <xdr:col>55</xdr:col>
      <xdr:colOff>50800</xdr:colOff>
      <xdr:row>55</xdr:row>
      <xdr:rowOff>118745</xdr:rowOff>
    </xdr:to>
    <xdr:sp macro="" textlink="">
      <xdr:nvSpPr>
        <xdr:cNvPr id="370" name="楕円 369"/>
        <xdr:cNvSpPr/>
      </xdr:nvSpPr>
      <xdr:spPr>
        <a:xfrm>
          <a:off x="10426700" y="9447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40640</xdr:rowOff>
    </xdr:from>
    <xdr:ext cx="598805" cy="251460"/>
    <xdr:sp macro="" textlink="">
      <xdr:nvSpPr>
        <xdr:cNvPr id="371" name="普通建設事業費該当値テキスト"/>
        <xdr:cNvSpPr txBox="1"/>
      </xdr:nvSpPr>
      <xdr:spPr>
        <a:xfrm>
          <a:off x="10528300" y="92989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69215</xdr:rowOff>
    </xdr:from>
    <xdr:to xmlns:xdr="http://schemas.openxmlformats.org/drawingml/2006/spreadsheetDrawing">
      <xdr:col>50</xdr:col>
      <xdr:colOff>165100</xdr:colOff>
      <xdr:row>56</xdr:row>
      <xdr:rowOff>170815</xdr:rowOff>
    </xdr:to>
    <xdr:sp macro="" textlink="">
      <xdr:nvSpPr>
        <xdr:cNvPr id="372" name="楕円 371"/>
        <xdr:cNvSpPr/>
      </xdr:nvSpPr>
      <xdr:spPr>
        <a:xfrm>
          <a:off x="9588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161925</xdr:rowOff>
    </xdr:from>
    <xdr:ext cx="523240" cy="259080"/>
    <xdr:sp macro="" textlink="">
      <xdr:nvSpPr>
        <xdr:cNvPr id="373" name="テキスト ボックス 372"/>
        <xdr:cNvSpPr txBox="1"/>
      </xdr:nvSpPr>
      <xdr:spPr>
        <a:xfrm>
          <a:off x="9371965" y="97631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90805</xdr:rowOff>
    </xdr:from>
    <xdr:to xmlns:xdr="http://schemas.openxmlformats.org/drawingml/2006/spreadsheetDrawing">
      <xdr:col>46</xdr:col>
      <xdr:colOff>38100</xdr:colOff>
      <xdr:row>57</xdr:row>
      <xdr:rowOff>20955</xdr:rowOff>
    </xdr:to>
    <xdr:sp macro="" textlink="">
      <xdr:nvSpPr>
        <xdr:cNvPr id="374" name="楕円 373"/>
        <xdr:cNvSpPr/>
      </xdr:nvSpPr>
      <xdr:spPr>
        <a:xfrm>
          <a:off x="8699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12065</xdr:rowOff>
    </xdr:from>
    <xdr:ext cx="523240" cy="259080"/>
    <xdr:sp macro="" textlink="">
      <xdr:nvSpPr>
        <xdr:cNvPr id="375" name="テキスト ボックス 374"/>
        <xdr:cNvSpPr txBox="1"/>
      </xdr:nvSpPr>
      <xdr:spPr>
        <a:xfrm>
          <a:off x="8482965" y="97847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133350</xdr:rowOff>
    </xdr:from>
    <xdr:to xmlns:xdr="http://schemas.openxmlformats.org/drawingml/2006/spreadsheetDrawing">
      <xdr:col>41</xdr:col>
      <xdr:colOff>101600</xdr:colOff>
      <xdr:row>55</xdr:row>
      <xdr:rowOff>63500</xdr:rowOff>
    </xdr:to>
    <xdr:sp macro="" textlink="">
      <xdr:nvSpPr>
        <xdr:cNvPr id="376" name="楕円 375"/>
        <xdr:cNvSpPr/>
      </xdr:nvSpPr>
      <xdr:spPr>
        <a:xfrm>
          <a:off x="7810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80010</xdr:rowOff>
    </xdr:from>
    <xdr:ext cx="587375" cy="259080"/>
    <xdr:sp macro="" textlink="">
      <xdr:nvSpPr>
        <xdr:cNvPr id="377" name="テキスト ボックス 376"/>
        <xdr:cNvSpPr txBox="1"/>
      </xdr:nvSpPr>
      <xdr:spPr>
        <a:xfrm>
          <a:off x="7561580" y="91668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58420</xdr:rowOff>
    </xdr:from>
    <xdr:to xmlns:xdr="http://schemas.openxmlformats.org/drawingml/2006/spreadsheetDrawing">
      <xdr:col>36</xdr:col>
      <xdr:colOff>165100</xdr:colOff>
      <xdr:row>55</xdr:row>
      <xdr:rowOff>160020</xdr:rowOff>
    </xdr:to>
    <xdr:sp macro="" textlink="">
      <xdr:nvSpPr>
        <xdr:cNvPr id="378" name="楕円 377"/>
        <xdr:cNvSpPr/>
      </xdr:nvSpPr>
      <xdr:spPr>
        <a:xfrm>
          <a:off x="6921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5080</xdr:rowOff>
    </xdr:from>
    <xdr:ext cx="587375" cy="259080"/>
    <xdr:sp macro="" textlink="">
      <xdr:nvSpPr>
        <xdr:cNvPr id="379" name="テキスト ボックス 378"/>
        <xdr:cNvSpPr txBox="1"/>
      </xdr:nvSpPr>
      <xdr:spPr>
        <a:xfrm>
          <a:off x="6672580" y="92633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8" name="テキスト ボックス 387"/>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7490" cy="248920"/>
    <xdr:sp macro="" textlink="">
      <xdr:nvSpPr>
        <xdr:cNvPr id="391" name="テキスト ボックス 390"/>
        <xdr:cNvSpPr txBox="1"/>
      </xdr:nvSpPr>
      <xdr:spPr>
        <a:xfrm>
          <a:off x="6355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3" name="テキスト ボックス 392"/>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4200" cy="248920"/>
    <xdr:sp macro="" textlink="">
      <xdr:nvSpPr>
        <xdr:cNvPr id="395" name="テキスト ボックス 394"/>
        <xdr:cNvSpPr txBox="1"/>
      </xdr:nvSpPr>
      <xdr:spPr>
        <a:xfrm>
          <a:off x="6008370" y="12456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4200" cy="248920"/>
    <xdr:sp macro="" textlink="">
      <xdr:nvSpPr>
        <xdr:cNvPr id="397" name="テキスト ボックス 396"/>
        <xdr:cNvSpPr txBox="1"/>
      </xdr:nvSpPr>
      <xdr:spPr>
        <a:xfrm>
          <a:off x="6008370" y="11998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920"/>
    <xdr:sp macro="" textlink="">
      <xdr:nvSpPr>
        <xdr:cNvPr id="399" name="テキスト ボックス 398"/>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61595</xdr:rowOff>
    </xdr:from>
    <xdr:to xmlns:xdr="http://schemas.openxmlformats.org/drawingml/2006/spreadsheetDrawing">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402"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8255</xdr:rowOff>
    </xdr:from>
    <xdr:ext cx="598805" cy="249555"/>
    <xdr:sp macro="" textlink="">
      <xdr:nvSpPr>
        <xdr:cNvPr id="404" name="普通建設事業費 （ うち新規整備　）最大値テキスト"/>
        <xdr:cNvSpPr txBox="1"/>
      </xdr:nvSpPr>
      <xdr:spPr>
        <a:xfrm>
          <a:off x="10528300" y="118383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61595</xdr:rowOff>
    </xdr:from>
    <xdr:to xmlns:xdr="http://schemas.openxmlformats.org/drawingml/2006/spreadsheetDrawing">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71755</xdr:rowOff>
    </xdr:from>
    <xdr:to xmlns:xdr="http://schemas.openxmlformats.org/drawingml/2006/spreadsheetDrawing">
      <xdr:col>55</xdr:col>
      <xdr:colOff>0</xdr:colOff>
      <xdr:row>78</xdr:row>
      <xdr:rowOff>71755</xdr:rowOff>
    </xdr:to>
    <xdr:cxnSp macro="">
      <xdr:nvCxnSpPr>
        <xdr:cNvPr id="406" name="直線コネクタ 405"/>
        <xdr:cNvCxnSpPr/>
      </xdr:nvCxnSpPr>
      <xdr:spPr>
        <a:xfrm flipV="1">
          <a:off x="9639300" y="12930505"/>
          <a:ext cx="8382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166370</xdr:rowOff>
    </xdr:from>
    <xdr:ext cx="534670" cy="251460"/>
    <xdr:sp macro="" textlink="">
      <xdr:nvSpPr>
        <xdr:cNvPr id="407" name="普通建設事業費 （ うち新規整備　）平均値テキスト"/>
        <xdr:cNvSpPr txBox="1"/>
      </xdr:nvSpPr>
      <xdr:spPr>
        <a:xfrm>
          <a:off x="10528300" y="13196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71755</xdr:rowOff>
    </xdr:from>
    <xdr:to xmlns:xdr="http://schemas.openxmlformats.org/drawingml/2006/spreadsheetDrawing">
      <xdr:col>50</xdr:col>
      <xdr:colOff>114300</xdr:colOff>
      <xdr:row>78</xdr:row>
      <xdr:rowOff>85090</xdr:rowOff>
    </xdr:to>
    <xdr:cxnSp macro="">
      <xdr:nvCxnSpPr>
        <xdr:cNvPr id="409" name="直線コネクタ 408"/>
        <xdr:cNvCxnSpPr/>
      </xdr:nvCxnSpPr>
      <xdr:spPr>
        <a:xfrm flipV="1">
          <a:off x="8750300" y="134448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23240" cy="259080"/>
    <xdr:sp macro="" textlink="">
      <xdr:nvSpPr>
        <xdr:cNvPr id="411" name="テキスト ボックス 410"/>
        <xdr:cNvSpPr txBox="1"/>
      </xdr:nvSpPr>
      <xdr:spPr>
        <a:xfrm>
          <a:off x="9371965" y="129990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165100</xdr:rowOff>
    </xdr:from>
    <xdr:to xmlns:xdr="http://schemas.openxmlformats.org/drawingml/2006/spreadsheetDrawing">
      <xdr:col>45</xdr:col>
      <xdr:colOff>177800</xdr:colOff>
      <xdr:row>78</xdr:row>
      <xdr:rowOff>85090</xdr:rowOff>
    </xdr:to>
    <xdr:cxnSp macro="">
      <xdr:nvCxnSpPr>
        <xdr:cNvPr id="412" name="直線コネクタ 411"/>
        <xdr:cNvCxnSpPr/>
      </xdr:nvCxnSpPr>
      <xdr:spPr>
        <a:xfrm>
          <a:off x="7861300" y="12852400"/>
          <a:ext cx="88900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23240" cy="251460"/>
    <xdr:sp macro="" textlink="">
      <xdr:nvSpPr>
        <xdr:cNvPr id="414" name="テキスト ボックス 413"/>
        <xdr:cNvSpPr txBox="1"/>
      </xdr:nvSpPr>
      <xdr:spPr>
        <a:xfrm>
          <a:off x="8482965" y="130136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165100</xdr:rowOff>
    </xdr:from>
    <xdr:to xmlns:xdr="http://schemas.openxmlformats.org/drawingml/2006/spreadsheetDrawing">
      <xdr:col>41</xdr:col>
      <xdr:colOff>50800</xdr:colOff>
      <xdr:row>75</xdr:row>
      <xdr:rowOff>153035</xdr:rowOff>
    </xdr:to>
    <xdr:cxnSp macro="">
      <xdr:nvCxnSpPr>
        <xdr:cNvPr id="415" name="直線コネクタ 414"/>
        <xdr:cNvCxnSpPr/>
      </xdr:nvCxnSpPr>
      <xdr:spPr>
        <a:xfrm flipV="1">
          <a:off x="6972300" y="1285240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13335</xdr:rowOff>
    </xdr:from>
    <xdr:to xmlns:xdr="http://schemas.openxmlformats.org/drawingml/2006/spreadsheetDrawing">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106045</xdr:rowOff>
    </xdr:from>
    <xdr:ext cx="523240" cy="259080"/>
    <xdr:sp macro="" textlink="">
      <xdr:nvSpPr>
        <xdr:cNvPr id="417" name="テキスト ボックス 416"/>
        <xdr:cNvSpPr txBox="1"/>
      </xdr:nvSpPr>
      <xdr:spPr>
        <a:xfrm>
          <a:off x="7593965" y="133076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81280</xdr:rowOff>
    </xdr:from>
    <xdr:ext cx="523240" cy="259080"/>
    <xdr:sp macro="" textlink="">
      <xdr:nvSpPr>
        <xdr:cNvPr id="419" name="テキスト ボックス 418"/>
        <xdr:cNvSpPr txBox="1"/>
      </xdr:nvSpPr>
      <xdr:spPr>
        <a:xfrm>
          <a:off x="6704965" y="13282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20955</xdr:rowOff>
    </xdr:from>
    <xdr:to xmlns:xdr="http://schemas.openxmlformats.org/drawingml/2006/spreadsheetDrawing">
      <xdr:col>55</xdr:col>
      <xdr:colOff>50800</xdr:colOff>
      <xdr:row>75</xdr:row>
      <xdr:rowOff>122555</xdr:rowOff>
    </xdr:to>
    <xdr:sp macro="" textlink="">
      <xdr:nvSpPr>
        <xdr:cNvPr id="425" name="楕円 424"/>
        <xdr:cNvSpPr/>
      </xdr:nvSpPr>
      <xdr:spPr>
        <a:xfrm>
          <a:off x="104267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43815</xdr:rowOff>
    </xdr:from>
    <xdr:ext cx="534670" cy="248285"/>
    <xdr:sp macro="" textlink="">
      <xdr:nvSpPr>
        <xdr:cNvPr id="426" name="普通建設事業費 （ うち新規整備　）該当値テキスト"/>
        <xdr:cNvSpPr txBox="1"/>
      </xdr:nvSpPr>
      <xdr:spPr>
        <a:xfrm>
          <a:off x="10528300" y="127311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20955</xdr:rowOff>
    </xdr:from>
    <xdr:to xmlns:xdr="http://schemas.openxmlformats.org/drawingml/2006/spreadsheetDrawing">
      <xdr:col>50</xdr:col>
      <xdr:colOff>165100</xdr:colOff>
      <xdr:row>78</xdr:row>
      <xdr:rowOff>122555</xdr:rowOff>
    </xdr:to>
    <xdr:sp macro="" textlink="">
      <xdr:nvSpPr>
        <xdr:cNvPr id="427" name="楕円 426"/>
        <xdr:cNvSpPr/>
      </xdr:nvSpPr>
      <xdr:spPr>
        <a:xfrm>
          <a:off x="9588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113665</xdr:rowOff>
    </xdr:from>
    <xdr:ext cx="458470" cy="258445"/>
    <xdr:sp macro="" textlink="">
      <xdr:nvSpPr>
        <xdr:cNvPr id="428" name="テキスト ボックス 427"/>
        <xdr:cNvSpPr txBox="1"/>
      </xdr:nvSpPr>
      <xdr:spPr>
        <a:xfrm>
          <a:off x="9404350" y="1348676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34290</xdr:rowOff>
    </xdr:from>
    <xdr:to xmlns:xdr="http://schemas.openxmlformats.org/drawingml/2006/spreadsheetDrawing">
      <xdr:col>46</xdr:col>
      <xdr:colOff>38100</xdr:colOff>
      <xdr:row>78</xdr:row>
      <xdr:rowOff>135890</xdr:rowOff>
    </xdr:to>
    <xdr:sp macro="" textlink="">
      <xdr:nvSpPr>
        <xdr:cNvPr id="429" name="楕円 428"/>
        <xdr:cNvSpPr/>
      </xdr:nvSpPr>
      <xdr:spPr>
        <a:xfrm>
          <a:off x="8699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127000</xdr:rowOff>
    </xdr:from>
    <xdr:ext cx="458470" cy="259080"/>
    <xdr:sp macro="" textlink="">
      <xdr:nvSpPr>
        <xdr:cNvPr id="430" name="テキスト ボックス 429"/>
        <xdr:cNvSpPr txBox="1"/>
      </xdr:nvSpPr>
      <xdr:spPr>
        <a:xfrm>
          <a:off x="8515350" y="135001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114300</xdr:rowOff>
    </xdr:from>
    <xdr:to xmlns:xdr="http://schemas.openxmlformats.org/drawingml/2006/spreadsheetDrawing">
      <xdr:col>41</xdr:col>
      <xdr:colOff>101600</xdr:colOff>
      <xdr:row>75</xdr:row>
      <xdr:rowOff>44450</xdr:rowOff>
    </xdr:to>
    <xdr:sp macro="" textlink="">
      <xdr:nvSpPr>
        <xdr:cNvPr id="431" name="楕円 430"/>
        <xdr:cNvSpPr/>
      </xdr:nvSpPr>
      <xdr:spPr>
        <a:xfrm>
          <a:off x="7810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60960</xdr:rowOff>
    </xdr:from>
    <xdr:ext cx="523240" cy="259080"/>
    <xdr:sp macro="" textlink="">
      <xdr:nvSpPr>
        <xdr:cNvPr id="432" name="テキスト ボックス 431"/>
        <xdr:cNvSpPr txBox="1"/>
      </xdr:nvSpPr>
      <xdr:spPr>
        <a:xfrm>
          <a:off x="7593965" y="125768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102235</xdr:rowOff>
    </xdr:from>
    <xdr:to xmlns:xdr="http://schemas.openxmlformats.org/drawingml/2006/spreadsheetDrawing">
      <xdr:col>36</xdr:col>
      <xdr:colOff>165100</xdr:colOff>
      <xdr:row>76</xdr:row>
      <xdr:rowOff>32385</xdr:rowOff>
    </xdr:to>
    <xdr:sp macro="" textlink="">
      <xdr:nvSpPr>
        <xdr:cNvPr id="433" name="楕円 432"/>
        <xdr:cNvSpPr/>
      </xdr:nvSpPr>
      <xdr:spPr>
        <a:xfrm>
          <a:off x="6921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48895</xdr:rowOff>
    </xdr:from>
    <xdr:ext cx="523240" cy="259080"/>
    <xdr:sp macro="" textlink="">
      <xdr:nvSpPr>
        <xdr:cNvPr id="434" name="テキスト ボックス 433"/>
        <xdr:cNvSpPr txBox="1"/>
      </xdr:nvSpPr>
      <xdr:spPr>
        <a:xfrm>
          <a:off x="6704965" y="127361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43" name="テキスト ボックス 442"/>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46" name="テキスト ボックス 445"/>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200" cy="258445"/>
    <xdr:sp macro="" textlink="">
      <xdr:nvSpPr>
        <xdr:cNvPr id="454" name="テキスト ボックス 453"/>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200" cy="259080"/>
    <xdr:sp macro="" textlink="">
      <xdr:nvSpPr>
        <xdr:cNvPr id="456" name="テキスト ボックス 455"/>
        <xdr:cNvSpPr txBox="1"/>
      </xdr:nvSpPr>
      <xdr:spPr>
        <a:xfrm>
          <a:off x="6008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200" cy="248920"/>
    <xdr:sp macro="" textlink="">
      <xdr:nvSpPr>
        <xdr:cNvPr id="458" name="テキスト ボックス 457"/>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49555"/>
    <xdr:sp macro="" textlink="">
      <xdr:nvSpPr>
        <xdr:cNvPr id="463" name="普通建設事業費 （ うち更新整備　）最大値テキスト"/>
        <xdr:cNvSpPr txBox="1"/>
      </xdr:nvSpPr>
      <xdr:spPr>
        <a:xfrm>
          <a:off x="10528300" y="15255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160020</xdr:rowOff>
    </xdr:from>
    <xdr:to xmlns:xdr="http://schemas.openxmlformats.org/drawingml/2006/spreadsheetDrawing">
      <xdr:col>55</xdr:col>
      <xdr:colOff>0</xdr:colOff>
      <xdr:row>96</xdr:row>
      <xdr:rowOff>31115</xdr:rowOff>
    </xdr:to>
    <xdr:cxnSp macro="">
      <xdr:nvCxnSpPr>
        <xdr:cNvPr id="465" name="直線コネクタ 464"/>
        <xdr:cNvCxnSpPr/>
      </xdr:nvCxnSpPr>
      <xdr:spPr>
        <a:xfrm>
          <a:off x="9639300" y="1644777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158750</xdr:rowOff>
    </xdr:from>
    <xdr:ext cx="534670" cy="259080"/>
    <xdr:sp macro="" textlink="">
      <xdr:nvSpPr>
        <xdr:cNvPr id="466" name="普通建設事業費 （ うち更新整備　）平均値テキスト"/>
        <xdr:cNvSpPr txBox="1"/>
      </xdr:nvSpPr>
      <xdr:spPr>
        <a:xfrm>
          <a:off x="10528300" y="16446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xdr:rowOff>
    </xdr:from>
    <xdr:to xmlns:xdr="http://schemas.openxmlformats.org/drawingml/2006/spreadsheetDrawing">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160020</xdr:rowOff>
    </xdr:from>
    <xdr:to xmlns:xdr="http://schemas.openxmlformats.org/drawingml/2006/spreadsheetDrawing">
      <xdr:col>50</xdr:col>
      <xdr:colOff>114300</xdr:colOff>
      <xdr:row>96</xdr:row>
      <xdr:rowOff>21590</xdr:rowOff>
    </xdr:to>
    <xdr:cxnSp macro="">
      <xdr:nvCxnSpPr>
        <xdr:cNvPr id="468" name="直線コネクタ 467"/>
        <xdr:cNvCxnSpPr/>
      </xdr:nvCxnSpPr>
      <xdr:spPr>
        <a:xfrm flipV="1">
          <a:off x="8750300" y="164477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163195</xdr:rowOff>
    </xdr:from>
    <xdr:to xmlns:xdr="http://schemas.openxmlformats.org/drawingml/2006/spreadsheetDrawing">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84455</xdr:rowOff>
    </xdr:from>
    <xdr:ext cx="523240" cy="259080"/>
    <xdr:sp macro="" textlink="">
      <xdr:nvSpPr>
        <xdr:cNvPr id="470" name="テキスト ボックス 469"/>
        <xdr:cNvSpPr txBox="1"/>
      </xdr:nvSpPr>
      <xdr:spPr>
        <a:xfrm>
          <a:off x="9371965" y="165436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144145</xdr:rowOff>
    </xdr:from>
    <xdr:to xmlns:xdr="http://schemas.openxmlformats.org/drawingml/2006/spreadsheetDrawing">
      <xdr:col>45</xdr:col>
      <xdr:colOff>177800</xdr:colOff>
      <xdr:row>96</xdr:row>
      <xdr:rowOff>21590</xdr:rowOff>
    </xdr:to>
    <xdr:cxnSp macro="">
      <xdr:nvCxnSpPr>
        <xdr:cNvPr id="471" name="直線コネクタ 470"/>
        <xdr:cNvCxnSpPr/>
      </xdr:nvCxnSpPr>
      <xdr:spPr>
        <a:xfrm>
          <a:off x="7861300" y="164318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171450</xdr:rowOff>
    </xdr:from>
    <xdr:ext cx="523240" cy="259080"/>
    <xdr:sp macro="" textlink="">
      <xdr:nvSpPr>
        <xdr:cNvPr id="473" name="テキスト ボックス 472"/>
        <xdr:cNvSpPr txBox="1"/>
      </xdr:nvSpPr>
      <xdr:spPr>
        <a:xfrm>
          <a:off x="8482965" y="166306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144145</xdr:rowOff>
    </xdr:from>
    <xdr:to xmlns:xdr="http://schemas.openxmlformats.org/drawingml/2006/spreadsheetDrawing">
      <xdr:col>41</xdr:col>
      <xdr:colOff>50800</xdr:colOff>
      <xdr:row>97</xdr:row>
      <xdr:rowOff>42545</xdr:rowOff>
    </xdr:to>
    <xdr:cxnSp macro="">
      <xdr:nvCxnSpPr>
        <xdr:cNvPr id="474" name="直線コネクタ 473"/>
        <xdr:cNvCxnSpPr/>
      </xdr:nvCxnSpPr>
      <xdr:spPr>
        <a:xfrm flipV="1">
          <a:off x="6972300" y="1643189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66675</xdr:rowOff>
    </xdr:from>
    <xdr:to xmlns:xdr="http://schemas.openxmlformats.org/drawingml/2006/spreadsheetDrawing">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159385</xdr:rowOff>
    </xdr:from>
    <xdr:ext cx="523240" cy="258445"/>
    <xdr:sp macro="" textlink="">
      <xdr:nvSpPr>
        <xdr:cNvPr id="476" name="テキスト ボックス 475"/>
        <xdr:cNvSpPr txBox="1"/>
      </xdr:nvSpPr>
      <xdr:spPr>
        <a:xfrm>
          <a:off x="7593965" y="166185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137160</xdr:rowOff>
    </xdr:from>
    <xdr:to xmlns:xdr="http://schemas.openxmlformats.org/drawingml/2006/spreadsheetDrawing">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83820</xdr:rowOff>
    </xdr:from>
    <xdr:ext cx="523240" cy="259080"/>
    <xdr:sp macro="" textlink="">
      <xdr:nvSpPr>
        <xdr:cNvPr id="478" name="テキスト ボックス 477"/>
        <xdr:cNvSpPr txBox="1"/>
      </xdr:nvSpPr>
      <xdr:spPr>
        <a:xfrm>
          <a:off x="6704965" y="16371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151765</xdr:rowOff>
    </xdr:from>
    <xdr:to xmlns:xdr="http://schemas.openxmlformats.org/drawingml/2006/spreadsheetDrawing">
      <xdr:col>55</xdr:col>
      <xdr:colOff>50800</xdr:colOff>
      <xdr:row>96</xdr:row>
      <xdr:rowOff>81915</xdr:rowOff>
    </xdr:to>
    <xdr:sp macro="" textlink="">
      <xdr:nvSpPr>
        <xdr:cNvPr id="484" name="楕円 483"/>
        <xdr:cNvSpPr/>
      </xdr:nvSpPr>
      <xdr:spPr>
        <a:xfrm>
          <a:off x="104267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3175</xdr:rowOff>
    </xdr:from>
    <xdr:ext cx="534670" cy="259080"/>
    <xdr:sp macro="" textlink="">
      <xdr:nvSpPr>
        <xdr:cNvPr id="485" name="普通建設事業費 （ うち更新整備　）該当値テキスト"/>
        <xdr:cNvSpPr txBox="1"/>
      </xdr:nvSpPr>
      <xdr:spPr>
        <a:xfrm>
          <a:off x="10528300" y="16290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109220</xdr:rowOff>
    </xdr:from>
    <xdr:to xmlns:xdr="http://schemas.openxmlformats.org/drawingml/2006/spreadsheetDrawing">
      <xdr:col>50</xdr:col>
      <xdr:colOff>165100</xdr:colOff>
      <xdr:row>96</xdr:row>
      <xdr:rowOff>39370</xdr:rowOff>
    </xdr:to>
    <xdr:sp macro="" textlink="">
      <xdr:nvSpPr>
        <xdr:cNvPr id="486" name="楕円 485"/>
        <xdr:cNvSpPr/>
      </xdr:nvSpPr>
      <xdr:spPr>
        <a:xfrm>
          <a:off x="9588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55880</xdr:rowOff>
    </xdr:from>
    <xdr:ext cx="523240" cy="259080"/>
    <xdr:sp macro="" textlink="">
      <xdr:nvSpPr>
        <xdr:cNvPr id="487" name="テキスト ボックス 486"/>
        <xdr:cNvSpPr txBox="1"/>
      </xdr:nvSpPr>
      <xdr:spPr>
        <a:xfrm>
          <a:off x="9371965" y="16172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142240</xdr:rowOff>
    </xdr:from>
    <xdr:to xmlns:xdr="http://schemas.openxmlformats.org/drawingml/2006/spreadsheetDrawing">
      <xdr:col>46</xdr:col>
      <xdr:colOff>38100</xdr:colOff>
      <xdr:row>96</xdr:row>
      <xdr:rowOff>72390</xdr:rowOff>
    </xdr:to>
    <xdr:sp macro="" textlink="">
      <xdr:nvSpPr>
        <xdr:cNvPr id="488" name="楕円 487"/>
        <xdr:cNvSpPr/>
      </xdr:nvSpPr>
      <xdr:spPr>
        <a:xfrm>
          <a:off x="8699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88900</xdr:rowOff>
    </xdr:from>
    <xdr:ext cx="523240" cy="248920"/>
    <xdr:sp macro="" textlink="">
      <xdr:nvSpPr>
        <xdr:cNvPr id="489" name="テキスト ボックス 488"/>
        <xdr:cNvSpPr txBox="1"/>
      </xdr:nvSpPr>
      <xdr:spPr>
        <a:xfrm>
          <a:off x="8482965" y="162052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93345</xdr:rowOff>
    </xdr:from>
    <xdr:to xmlns:xdr="http://schemas.openxmlformats.org/drawingml/2006/spreadsheetDrawing">
      <xdr:col>41</xdr:col>
      <xdr:colOff>101600</xdr:colOff>
      <xdr:row>96</xdr:row>
      <xdr:rowOff>23495</xdr:rowOff>
    </xdr:to>
    <xdr:sp macro="" textlink="">
      <xdr:nvSpPr>
        <xdr:cNvPr id="490" name="楕円 489"/>
        <xdr:cNvSpPr/>
      </xdr:nvSpPr>
      <xdr:spPr>
        <a:xfrm>
          <a:off x="7810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40640</xdr:rowOff>
    </xdr:from>
    <xdr:ext cx="523240" cy="251460"/>
    <xdr:sp macro="" textlink="">
      <xdr:nvSpPr>
        <xdr:cNvPr id="491" name="テキスト ボックス 490"/>
        <xdr:cNvSpPr txBox="1"/>
      </xdr:nvSpPr>
      <xdr:spPr>
        <a:xfrm>
          <a:off x="7593965" y="161569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163195</xdr:rowOff>
    </xdr:from>
    <xdr:to xmlns:xdr="http://schemas.openxmlformats.org/drawingml/2006/spreadsheetDrawing">
      <xdr:col>36</xdr:col>
      <xdr:colOff>165100</xdr:colOff>
      <xdr:row>97</xdr:row>
      <xdr:rowOff>93345</xdr:rowOff>
    </xdr:to>
    <xdr:sp macro="" textlink="">
      <xdr:nvSpPr>
        <xdr:cNvPr id="492" name="楕円 491"/>
        <xdr:cNvSpPr/>
      </xdr:nvSpPr>
      <xdr:spPr>
        <a:xfrm>
          <a:off x="6921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84455</xdr:rowOff>
    </xdr:from>
    <xdr:ext cx="523240" cy="259080"/>
    <xdr:sp macro="" textlink="">
      <xdr:nvSpPr>
        <xdr:cNvPr id="493" name="テキスト ボックス 492"/>
        <xdr:cNvSpPr txBox="1"/>
      </xdr:nvSpPr>
      <xdr:spPr>
        <a:xfrm>
          <a:off x="6704965" y="16715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502" name="テキスト ボックス 501"/>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7490" cy="259080"/>
    <xdr:sp macro="" textlink="">
      <xdr:nvSpPr>
        <xdr:cNvPr id="505" name="テキスト ボックス 504"/>
        <xdr:cNvSpPr txBox="1"/>
      </xdr:nvSpPr>
      <xdr:spPr>
        <a:xfrm>
          <a:off x="12197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9" name="テキスト ボックス 508"/>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4200" cy="259080"/>
    <xdr:sp macro="" textlink="">
      <xdr:nvSpPr>
        <xdr:cNvPr id="513" name="テキスト ボックス 512"/>
        <xdr:cNvSpPr txBox="1"/>
      </xdr:nvSpPr>
      <xdr:spPr>
        <a:xfrm>
          <a:off x="11850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200" cy="248920"/>
    <xdr:sp macro="" textlink="">
      <xdr:nvSpPr>
        <xdr:cNvPr id="515" name="テキスト ボックス 514"/>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33020</xdr:rowOff>
    </xdr:from>
    <xdr:to xmlns:xdr="http://schemas.openxmlformats.org/drawingml/2006/spreadsheetDrawing">
      <xdr:col>85</xdr:col>
      <xdr:colOff>127000</xdr:colOff>
      <xdr:row>38</xdr:row>
      <xdr:rowOff>100965</xdr:rowOff>
    </xdr:to>
    <xdr:cxnSp macro="">
      <xdr:nvCxnSpPr>
        <xdr:cNvPr id="522" name="直線コネクタ 521"/>
        <xdr:cNvCxnSpPr/>
      </xdr:nvCxnSpPr>
      <xdr:spPr>
        <a:xfrm>
          <a:off x="15481300" y="6376670"/>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71120</xdr:rowOff>
    </xdr:from>
    <xdr:ext cx="469900" cy="259080"/>
    <xdr:sp macro="" textlink="">
      <xdr:nvSpPr>
        <xdr:cNvPr id="523"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33020</xdr:rowOff>
    </xdr:from>
    <xdr:to xmlns:xdr="http://schemas.openxmlformats.org/drawingml/2006/spreadsheetDrawing">
      <xdr:col>81</xdr:col>
      <xdr:colOff>50800</xdr:colOff>
      <xdr:row>37</xdr:row>
      <xdr:rowOff>99060</xdr:rowOff>
    </xdr:to>
    <xdr:cxnSp macro="">
      <xdr:nvCxnSpPr>
        <xdr:cNvPr id="525" name="直線コネクタ 524"/>
        <xdr:cNvCxnSpPr/>
      </xdr:nvCxnSpPr>
      <xdr:spPr>
        <a:xfrm flipV="1">
          <a:off x="14592300" y="63766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129540</xdr:rowOff>
    </xdr:from>
    <xdr:ext cx="523240" cy="259080"/>
    <xdr:sp macro="" textlink="">
      <xdr:nvSpPr>
        <xdr:cNvPr id="527" name="テキスト ボックス 526"/>
        <xdr:cNvSpPr txBox="1"/>
      </xdr:nvSpPr>
      <xdr:spPr>
        <a:xfrm>
          <a:off x="15213965" y="6644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99060</xdr:rowOff>
    </xdr:from>
    <xdr:to xmlns:xdr="http://schemas.openxmlformats.org/drawingml/2006/spreadsheetDrawing">
      <xdr:col>76</xdr:col>
      <xdr:colOff>114300</xdr:colOff>
      <xdr:row>39</xdr:row>
      <xdr:rowOff>12700</xdr:rowOff>
    </xdr:to>
    <xdr:cxnSp macro="">
      <xdr:nvCxnSpPr>
        <xdr:cNvPr id="528" name="直線コネクタ 527"/>
        <xdr:cNvCxnSpPr/>
      </xdr:nvCxnSpPr>
      <xdr:spPr>
        <a:xfrm flipV="1">
          <a:off x="13703300" y="644271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142240</xdr:rowOff>
    </xdr:from>
    <xdr:ext cx="458470" cy="259080"/>
    <xdr:sp macro="" textlink="">
      <xdr:nvSpPr>
        <xdr:cNvPr id="530" name="テキスト ボックス 529"/>
        <xdr:cNvSpPr txBox="1"/>
      </xdr:nvSpPr>
      <xdr:spPr>
        <a:xfrm>
          <a:off x="14357350" y="66573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12700</xdr:rowOff>
    </xdr:from>
    <xdr:to xmlns:xdr="http://schemas.openxmlformats.org/drawingml/2006/spreadsheetDrawing">
      <xdr:col>71</xdr:col>
      <xdr:colOff>177800</xdr:colOff>
      <xdr:row>39</xdr:row>
      <xdr:rowOff>33020</xdr:rowOff>
    </xdr:to>
    <xdr:cxnSp macro="">
      <xdr:nvCxnSpPr>
        <xdr:cNvPr id="531" name="直線コネクタ 530"/>
        <xdr:cNvCxnSpPr/>
      </xdr:nvCxnSpPr>
      <xdr:spPr>
        <a:xfrm flipV="1">
          <a:off x="12814300" y="6699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43815</xdr:rowOff>
    </xdr:from>
    <xdr:ext cx="458470" cy="248285"/>
    <xdr:sp macro="" textlink="">
      <xdr:nvSpPr>
        <xdr:cNvPr id="533" name="テキスト ボックス 532"/>
        <xdr:cNvSpPr txBox="1"/>
      </xdr:nvSpPr>
      <xdr:spPr>
        <a:xfrm>
          <a:off x="13468350" y="638746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58420</xdr:rowOff>
    </xdr:from>
    <xdr:ext cx="458470" cy="259080"/>
    <xdr:sp macro="" textlink="">
      <xdr:nvSpPr>
        <xdr:cNvPr id="535" name="テキスト ボックス 534"/>
        <xdr:cNvSpPr txBox="1"/>
      </xdr:nvSpPr>
      <xdr:spPr>
        <a:xfrm>
          <a:off x="12579350" y="64020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541" name="楕円 540"/>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26670</xdr:rowOff>
    </xdr:from>
    <xdr:ext cx="469900" cy="259080"/>
    <xdr:sp macro="" textlink="">
      <xdr:nvSpPr>
        <xdr:cNvPr id="542" name="災害復旧事業費該当値テキスト"/>
        <xdr:cNvSpPr txBox="1"/>
      </xdr:nvSpPr>
      <xdr:spPr>
        <a:xfrm>
          <a:off x="16370300" y="654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153670</xdr:rowOff>
    </xdr:from>
    <xdr:to xmlns:xdr="http://schemas.openxmlformats.org/drawingml/2006/spreadsheetDrawing">
      <xdr:col>81</xdr:col>
      <xdr:colOff>101600</xdr:colOff>
      <xdr:row>37</xdr:row>
      <xdr:rowOff>83820</xdr:rowOff>
    </xdr:to>
    <xdr:sp macro="" textlink="">
      <xdr:nvSpPr>
        <xdr:cNvPr id="543" name="楕円 542"/>
        <xdr:cNvSpPr/>
      </xdr:nvSpPr>
      <xdr:spPr>
        <a:xfrm>
          <a:off x="15430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100330</xdr:rowOff>
    </xdr:from>
    <xdr:ext cx="523240" cy="248920"/>
    <xdr:sp macro="" textlink="">
      <xdr:nvSpPr>
        <xdr:cNvPr id="544" name="テキスト ボックス 543"/>
        <xdr:cNvSpPr txBox="1"/>
      </xdr:nvSpPr>
      <xdr:spPr>
        <a:xfrm>
          <a:off x="15213965" y="61010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149860</xdr:rowOff>
    </xdr:to>
    <xdr:sp macro="" textlink="">
      <xdr:nvSpPr>
        <xdr:cNvPr id="545" name="楕円 544"/>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166370</xdr:rowOff>
    </xdr:from>
    <xdr:ext cx="523240" cy="251460"/>
    <xdr:sp macro="" textlink="">
      <xdr:nvSpPr>
        <xdr:cNvPr id="546" name="テキスト ボックス 545"/>
        <xdr:cNvSpPr txBox="1"/>
      </xdr:nvSpPr>
      <xdr:spPr>
        <a:xfrm>
          <a:off x="14324965" y="61671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133350</xdr:rowOff>
    </xdr:from>
    <xdr:to xmlns:xdr="http://schemas.openxmlformats.org/drawingml/2006/spreadsheetDrawing">
      <xdr:col>72</xdr:col>
      <xdr:colOff>38100</xdr:colOff>
      <xdr:row>39</xdr:row>
      <xdr:rowOff>63500</xdr:rowOff>
    </xdr:to>
    <xdr:sp macro="" textlink="">
      <xdr:nvSpPr>
        <xdr:cNvPr id="547" name="楕円 546"/>
        <xdr:cNvSpPr/>
      </xdr:nvSpPr>
      <xdr:spPr>
        <a:xfrm>
          <a:off x="13652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54610</xdr:rowOff>
    </xdr:from>
    <xdr:ext cx="458470" cy="248920"/>
    <xdr:sp macro="" textlink="">
      <xdr:nvSpPr>
        <xdr:cNvPr id="548" name="テキスト ボックス 547"/>
        <xdr:cNvSpPr txBox="1"/>
      </xdr:nvSpPr>
      <xdr:spPr>
        <a:xfrm>
          <a:off x="13468350" y="674116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49" name="楕円 548"/>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74930</xdr:rowOff>
    </xdr:from>
    <xdr:ext cx="378460" cy="251460"/>
    <xdr:sp macro="" textlink="">
      <xdr:nvSpPr>
        <xdr:cNvPr id="550" name="テキスト ボックス 549"/>
        <xdr:cNvSpPr txBox="1"/>
      </xdr:nvSpPr>
      <xdr:spPr>
        <a:xfrm>
          <a:off x="12625070" y="6761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59" name="テキスト ボックス 558"/>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37490" cy="259080"/>
    <xdr:sp macro="" textlink="">
      <xdr:nvSpPr>
        <xdr:cNvPr id="562" name="テキスト ボックス 561"/>
        <xdr:cNvSpPr txBox="1"/>
      </xdr:nvSpPr>
      <xdr:spPr>
        <a:xfrm>
          <a:off x="12197080" y="963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37490" cy="259080"/>
    <xdr:sp macro="" textlink="">
      <xdr:nvSpPr>
        <xdr:cNvPr id="564" name="テキスト ボックス 563"/>
        <xdr:cNvSpPr txBox="1"/>
      </xdr:nvSpPr>
      <xdr:spPr>
        <a:xfrm>
          <a:off x="12197080" y="8874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7490" cy="248920"/>
    <xdr:sp macro="" textlink="">
      <xdr:nvSpPr>
        <xdr:cNvPr id="566" name="テキスト ボックス 565"/>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38125" cy="259080"/>
    <xdr:sp macro="" textlink="">
      <xdr:nvSpPr>
        <xdr:cNvPr id="578" name="テキスト ボックス 577"/>
        <xdr:cNvSpPr txBox="1"/>
      </xdr:nvSpPr>
      <xdr:spPr>
        <a:xfrm>
          <a:off x="15356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38125" cy="248920"/>
    <xdr:sp macro="" textlink="">
      <xdr:nvSpPr>
        <xdr:cNvPr id="581" name="テキスト ボックス 580"/>
        <xdr:cNvSpPr txBox="1"/>
      </xdr:nvSpPr>
      <xdr:spPr>
        <a:xfrm>
          <a:off x="14467840" y="8741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38125" cy="248920"/>
    <xdr:sp macro="" textlink="">
      <xdr:nvSpPr>
        <xdr:cNvPr id="584" name="テキスト ボックス 583"/>
        <xdr:cNvSpPr txBox="1"/>
      </xdr:nvSpPr>
      <xdr:spPr>
        <a:xfrm>
          <a:off x="13578840" y="8741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38125" cy="248920"/>
    <xdr:sp macro="" textlink="">
      <xdr:nvSpPr>
        <xdr:cNvPr id="586" name="テキスト ボックス 585"/>
        <xdr:cNvSpPr txBox="1"/>
      </xdr:nvSpPr>
      <xdr:spPr>
        <a:xfrm>
          <a:off x="12689840" y="8741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38125" cy="259080"/>
    <xdr:sp macro="" textlink="">
      <xdr:nvSpPr>
        <xdr:cNvPr id="595" name="テキスト ボックス 594"/>
        <xdr:cNvSpPr txBox="1"/>
      </xdr:nvSpPr>
      <xdr:spPr>
        <a:xfrm>
          <a:off x="15356840" y="9503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38125" cy="259080"/>
    <xdr:sp macro="" textlink="">
      <xdr:nvSpPr>
        <xdr:cNvPr id="597" name="テキスト ボックス 596"/>
        <xdr:cNvSpPr txBox="1"/>
      </xdr:nvSpPr>
      <xdr:spPr>
        <a:xfrm>
          <a:off x="14467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38125" cy="259080"/>
    <xdr:sp macro="" textlink="">
      <xdr:nvSpPr>
        <xdr:cNvPr id="599" name="テキスト ボックス 598"/>
        <xdr:cNvSpPr txBox="1"/>
      </xdr:nvSpPr>
      <xdr:spPr>
        <a:xfrm>
          <a:off x="13578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38125" cy="259080"/>
    <xdr:sp macro="" textlink="">
      <xdr:nvSpPr>
        <xdr:cNvPr id="601" name="テキスト ボックス 600"/>
        <xdr:cNvSpPr txBox="1"/>
      </xdr:nvSpPr>
      <xdr:spPr>
        <a:xfrm>
          <a:off x="12689840" y="982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10" name="テキスト ボックス 609"/>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7490" cy="259080"/>
    <xdr:sp macro="" textlink="">
      <xdr:nvSpPr>
        <xdr:cNvPr id="613" name="テキスト ボックス 612"/>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4200" cy="250825"/>
    <xdr:sp macro="" textlink="">
      <xdr:nvSpPr>
        <xdr:cNvPr id="615" name="テキスト ボックス 614"/>
        <xdr:cNvSpPr txBox="1"/>
      </xdr:nvSpPr>
      <xdr:spPr>
        <a:xfrm>
          <a:off x="11850370" y="13174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4200" cy="259080"/>
    <xdr:sp macro="" textlink="">
      <xdr:nvSpPr>
        <xdr:cNvPr id="617" name="テキスト ボックス 616"/>
        <xdr:cNvSpPr txBox="1"/>
      </xdr:nvSpPr>
      <xdr:spPr>
        <a:xfrm>
          <a:off x="11850370" y="12847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4200" cy="251460"/>
    <xdr:sp macro="" textlink="">
      <xdr:nvSpPr>
        <xdr:cNvPr id="619" name="テキスト ボックス 618"/>
        <xdr:cNvSpPr txBox="1"/>
      </xdr:nvSpPr>
      <xdr:spPr>
        <a:xfrm>
          <a:off x="11850370" y="12522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4200" cy="258445"/>
    <xdr:sp macro="" textlink="">
      <xdr:nvSpPr>
        <xdr:cNvPr id="621" name="テキスト ボックス 620"/>
        <xdr:cNvSpPr txBox="1"/>
      </xdr:nvSpPr>
      <xdr:spPr>
        <a:xfrm>
          <a:off x="11850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4200" cy="259080"/>
    <xdr:sp macro="" textlink="">
      <xdr:nvSpPr>
        <xdr:cNvPr id="623" name="テキスト ボックス 622"/>
        <xdr:cNvSpPr txBox="1"/>
      </xdr:nvSpPr>
      <xdr:spPr>
        <a:xfrm>
          <a:off x="11850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200" cy="248920"/>
    <xdr:sp macro="" textlink="">
      <xdr:nvSpPr>
        <xdr:cNvPr id="625" name="テキスト ボックス 624"/>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49555"/>
    <xdr:sp macro="" textlink="">
      <xdr:nvSpPr>
        <xdr:cNvPr id="628" name="公債費最小値テキスト"/>
        <xdr:cNvSpPr txBox="1"/>
      </xdr:nvSpPr>
      <xdr:spPr>
        <a:xfrm>
          <a:off x="16370300" y="13552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48260</xdr:rowOff>
    </xdr:from>
    <xdr:to xmlns:xdr="http://schemas.openxmlformats.org/drawingml/2006/spreadsheetDrawing">
      <xdr:col>85</xdr:col>
      <xdr:colOff>127000</xdr:colOff>
      <xdr:row>77</xdr:row>
      <xdr:rowOff>151765</xdr:rowOff>
    </xdr:to>
    <xdr:cxnSp macro="">
      <xdr:nvCxnSpPr>
        <xdr:cNvPr id="632" name="直線コネクタ 631"/>
        <xdr:cNvCxnSpPr/>
      </xdr:nvCxnSpPr>
      <xdr:spPr>
        <a:xfrm flipV="1">
          <a:off x="15481300" y="1324991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139065</xdr:rowOff>
    </xdr:from>
    <xdr:ext cx="534670" cy="259080"/>
    <xdr:sp macro="" textlink="">
      <xdr:nvSpPr>
        <xdr:cNvPr id="633"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160655</xdr:rowOff>
    </xdr:from>
    <xdr:to xmlns:xdr="http://schemas.openxmlformats.org/drawingml/2006/spreadsheetDrawing">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151765</xdr:rowOff>
    </xdr:from>
    <xdr:to xmlns:xdr="http://schemas.openxmlformats.org/drawingml/2006/spreadsheetDrawing">
      <xdr:col>81</xdr:col>
      <xdr:colOff>50800</xdr:colOff>
      <xdr:row>77</xdr:row>
      <xdr:rowOff>151765</xdr:rowOff>
    </xdr:to>
    <xdr:cxnSp macro="">
      <xdr:nvCxnSpPr>
        <xdr:cNvPr id="635" name="直線コネクタ 634"/>
        <xdr:cNvCxnSpPr/>
      </xdr:nvCxnSpPr>
      <xdr:spPr>
        <a:xfrm flipV="1">
          <a:off x="14592300" y="13353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165100</xdr:rowOff>
    </xdr:from>
    <xdr:to xmlns:xdr="http://schemas.openxmlformats.org/drawingml/2006/spreadsheetDrawing">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86360</xdr:rowOff>
    </xdr:from>
    <xdr:ext cx="523240" cy="251460"/>
    <xdr:sp macro="" textlink="">
      <xdr:nvSpPr>
        <xdr:cNvPr id="637" name="テキスト ボックス 636"/>
        <xdr:cNvSpPr txBox="1"/>
      </xdr:nvSpPr>
      <xdr:spPr>
        <a:xfrm>
          <a:off x="15213965" y="134594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151765</xdr:rowOff>
    </xdr:from>
    <xdr:to xmlns:xdr="http://schemas.openxmlformats.org/drawingml/2006/spreadsheetDrawing">
      <xdr:col>76</xdr:col>
      <xdr:colOff>114300</xdr:colOff>
      <xdr:row>77</xdr:row>
      <xdr:rowOff>156210</xdr:rowOff>
    </xdr:to>
    <xdr:cxnSp macro="">
      <xdr:nvCxnSpPr>
        <xdr:cNvPr id="638" name="直線コネクタ 637"/>
        <xdr:cNvCxnSpPr/>
      </xdr:nvCxnSpPr>
      <xdr:spPr>
        <a:xfrm flipV="1">
          <a:off x="13703300" y="13353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84455</xdr:rowOff>
    </xdr:from>
    <xdr:ext cx="523240" cy="259080"/>
    <xdr:sp macro="" textlink="">
      <xdr:nvSpPr>
        <xdr:cNvPr id="640" name="テキスト ボックス 639"/>
        <xdr:cNvSpPr txBox="1"/>
      </xdr:nvSpPr>
      <xdr:spPr>
        <a:xfrm>
          <a:off x="14324965" y="13457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156210</xdr:rowOff>
    </xdr:from>
    <xdr:to xmlns:xdr="http://schemas.openxmlformats.org/drawingml/2006/spreadsheetDrawing">
      <xdr:col>71</xdr:col>
      <xdr:colOff>177800</xdr:colOff>
      <xdr:row>77</xdr:row>
      <xdr:rowOff>166370</xdr:rowOff>
    </xdr:to>
    <xdr:cxnSp macro="">
      <xdr:nvCxnSpPr>
        <xdr:cNvPr id="641" name="直線コネクタ 640"/>
        <xdr:cNvCxnSpPr/>
      </xdr:nvCxnSpPr>
      <xdr:spPr>
        <a:xfrm flipV="1">
          <a:off x="12814300" y="13357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83185</xdr:rowOff>
    </xdr:from>
    <xdr:ext cx="523240" cy="259080"/>
    <xdr:sp macro="" textlink="">
      <xdr:nvSpPr>
        <xdr:cNvPr id="643" name="テキスト ボックス 642"/>
        <xdr:cNvSpPr txBox="1"/>
      </xdr:nvSpPr>
      <xdr:spPr>
        <a:xfrm>
          <a:off x="13435965" y="134562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80645</xdr:rowOff>
    </xdr:from>
    <xdr:ext cx="523240" cy="259080"/>
    <xdr:sp macro="" textlink="">
      <xdr:nvSpPr>
        <xdr:cNvPr id="645" name="テキスト ボックス 644"/>
        <xdr:cNvSpPr txBox="1"/>
      </xdr:nvSpPr>
      <xdr:spPr>
        <a:xfrm>
          <a:off x="12546965" y="13453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168910</xdr:rowOff>
    </xdr:from>
    <xdr:to xmlns:xdr="http://schemas.openxmlformats.org/drawingml/2006/spreadsheetDrawing">
      <xdr:col>85</xdr:col>
      <xdr:colOff>177800</xdr:colOff>
      <xdr:row>77</xdr:row>
      <xdr:rowOff>99060</xdr:rowOff>
    </xdr:to>
    <xdr:sp macro="" textlink="">
      <xdr:nvSpPr>
        <xdr:cNvPr id="651" name="楕円 650"/>
        <xdr:cNvSpPr/>
      </xdr:nvSpPr>
      <xdr:spPr>
        <a:xfrm>
          <a:off x="162687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20320</xdr:rowOff>
    </xdr:from>
    <xdr:ext cx="598805" cy="248920"/>
    <xdr:sp macro="" textlink="">
      <xdr:nvSpPr>
        <xdr:cNvPr id="652" name="公債費該当値テキスト"/>
        <xdr:cNvSpPr txBox="1"/>
      </xdr:nvSpPr>
      <xdr:spPr>
        <a:xfrm>
          <a:off x="16370300" y="130505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100965</xdr:rowOff>
    </xdr:from>
    <xdr:to xmlns:xdr="http://schemas.openxmlformats.org/drawingml/2006/spreadsheetDrawing">
      <xdr:col>81</xdr:col>
      <xdr:colOff>101600</xdr:colOff>
      <xdr:row>78</xdr:row>
      <xdr:rowOff>31115</xdr:rowOff>
    </xdr:to>
    <xdr:sp macro="" textlink="">
      <xdr:nvSpPr>
        <xdr:cNvPr id="653" name="楕円 652"/>
        <xdr:cNvSpPr/>
      </xdr:nvSpPr>
      <xdr:spPr>
        <a:xfrm>
          <a:off x="15430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47625</xdr:rowOff>
    </xdr:from>
    <xdr:ext cx="523240" cy="259080"/>
    <xdr:sp macro="" textlink="">
      <xdr:nvSpPr>
        <xdr:cNvPr id="654" name="テキスト ボックス 653"/>
        <xdr:cNvSpPr txBox="1"/>
      </xdr:nvSpPr>
      <xdr:spPr>
        <a:xfrm>
          <a:off x="15213965" y="13077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100965</xdr:rowOff>
    </xdr:from>
    <xdr:to xmlns:xdr="http://schemas.openxmlformats.org/drawingml/2006/spreadsheetDrawing">
      <xdr:col>76</xdr:col>
      <xdr:colOff>165100</xdr:colOff>
      <xdr:row>78</xdr:row>
      <xdr:rowOff>31115</xdr:rowOff>
    </xdr:to>
    <xdr:sp macro="" textlink="">
      <xdr:nvSpPr>
        <xdr:cNvPr id="655" name="楕円 654"/>
        <xdr:cNvSpPr/>
      </xdr:nvSpPr>
      <xdr:spPr>
        <a:xfrm>
          <a:off x="14541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47625</xdr:rowOff>
    </xdr:from>
    <xdr:ext cx="523240" cy="259080"/>
    <xdr:sp macro="" textlink="">
      <xdr:nvSpPr>
        <xdr:cNvPr id="656" name="テキスト ボックス 655"/>
        <xdr:cNvSpPr txBox="1"/>
      </xdr:nvSpPr>
      <xdr:spPr>
        <a:xfrm>
          <a:off x="14324965" y="13077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105410</xdr:rowOff>
    </xdr:from>
    <xdr:to xmlns:xdr="http://schemas.openxmlformats.org/drawingml/2006/spreadsheetDrawing">
      <xdr:col>72</xdr:col>
      <xdr:colOff>38100</xdr:colOff>
      <xdr:row>78</xdr:row>
      <xdr:rowOff>35560</xdr:rowOff>
    </xdr:to>
    <xdr:sp macro="" textlink="">
      <xdr:nvSpPr>
        <xdr:cNvPr id="657" name="楕円 656"/>
        <xdr:cNvSpPr/>
      </xdr:nvSpPr>
      <xdr:spPr>
        <a:xfrm>
          <a:off x="13652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52070</xdr:rowOff>
    </xdr:from>
    <xdr:ext cx="523240" cy="251460"/>
    <xdr:sp macro="" textlink="">
      <xdr:nvSpPr>
        <xdr:cNvPr id="658" name="テキスト ボックス 657"/>
        <xdr:cNvSpPr txBox="1"/>
      </xdr:nvSpPr>
      <xdr:spPr>
        <a:xfrm>
          <a:off x="13435965" y="13082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114935</xdr:rowOff>
    </xdr:from>
    <xdr:to xmlns:xdr="http://schemas.openxmlformats.org/drawingml/2006/spreadsheetDrawing">
      <xdr:col>67</xdr:col>
      <xdr:colOff>101600</xdr:colOff>
      <xdr:row>78</xdr:row>
      <xdr:rowOff>45085</xdr:rowOff>
    </xdr:to>
    <xdr:sp macro="" textlink="">
      <xdr:nvSpPr>
        <xdr:cNvPr id="659" name="楕円 658"/>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61595</xdr:rowOff>
    </xdr:from>
    <xdr:ext cx="523240" cy="259080"/>
    <xdr:sp macro="" textlink="">
      <xdr:nvSpPr>
        <xdr:cNvPr id="660" name="テキスト ボックス 659"/>
        <xdr:cNvSpPr txBox="1"/>
      </xdr:nvSpPr>
      <xdr:spPr>
        <a:xfrm>
          <a:off x="12546965" y="130917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69" name="テキスト ボックス 668"/>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7490" cy="248920"/>
    <xdr:sp macro="" textlink="">
      <xdr:nvSpPr>
        <xdr:cNvPr id="672" name="テキスト ボックス 671"/>
        <xdr:cNvSpPr txBox="1"/>
      </xdr:nvSpPr>
      <xdr:spPr>
        <a:xfrm>
          <a:off x="12197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4200" cy="248920"/>
    <xdr:sp macro="" textlink="">
      <xdr:nvSpPr>
        <xdr:cNvPr id="674" name="テキスト ボックス 673"/>
        <xdr:cNvSpPr txBox="1"/>
      </xdr:nvSpPr>
      <xdr:spPr>
        <a:xfrm>
          <a:off x="11850370" y="16342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4200" cy="248920"/>
    <xdr:sp macro="" textlink="">
      <xdr:nvSpPr>
        <xdr:cNvPr id="676" name="テキスト ボックス 675"/>
        <xdr:cNvSpPr txBox="1"/>
      </xdr:nvSpPr>
      <xdr:spPr>
        <a:xfrm>
          <a:off x="11850370" y="15885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4200" cy="248920"/>
    <xdr:sp macro="" textlink="">
      <xdr:nvSpPr>
        <xdr:cNvPr id="678" name="テキスト ボックス 677"/>
        <xdr:cNvSpPr txBox="1"/>
      </xdr:nvSpPr>
      <xdr:spPr>
        <a:xfrm>
          <a:off x="11850370" y="15427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200" cy="248920"/>
    <xdr:sp macro="" textlink="">
      <xdr:nvSpPr>
        <xdr:cNvPr id="680" name="テキスト ボックス 679"/>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161925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1460"/>
    <xdr:sp macro="" textlink="">
      <xdr:nvSpPr>
        <xdr:cNvPr id="683" name="積立金最小値テキスト"/>
        <xdr:cNvSpPr txBox="1"/>
      </xdr:nvSpPr>
      <xdr:spPr>
        <a:xfrm>
          <a:off x="16370300" y="16945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109220</xdr:rowOff>
    </xdr:from>
    <xdr:ext cx="598805" cy="251460"/>
    <xdr:sp macro="" textlink="">
      <xdr:nvSpPr>
        <xdr:cNvPr id="685" name="積立金最大値テキスト"/>
        <xdr:cNvSpPr txBox="1"/>
      </xdr:nvSpPr>
      <xdr:spPr>
        <a:xfrm>
          <a:off x="16370300" y="155397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161925</xdr:rowOff>
    </xdr:from>
    <xdr:to xmlns:xdr="http://schemas.openxmlformats.org/drawingml/2006/spreadsheetDrawing">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13970</xdr:rowOff>
    </xdr:from>
    <xdr:to xmlns:xdr="http://schemas.openxmlformats.org/drawingml/2006/spreadsheetDrawing">
      <xdr:col>85</xdr:col>
      <xdr:colOff>127000</xdr:colOff>
      <xdr:row>98</xdr:row>
      <xdr:rowOff>29210</xdr:rowOff>
    </xdr:to>
    <xdr:cxnSp macro="">
      <xdr:nvCxnSpPr>
        <xdr:cNvPr id="687" name="直線コネクタ 686"/>
        <xdr:cNvCxnSpPr/>
      </xdr:nvCxnSpPr>
      <xdr:spPr>
        <a:xfrm>
          <a:off x="15481300" y="168160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166370</xdr:rowOff>
    </xdr:from>
    <xdr:ext cx="534670" cy="251460"/>
    <xdr:sp macro="" textlink="">
      <xdr:nvSpPr>
        <xdr:cNvPr id="688" name="積立金平均値テキスト"/>
        <xdr:cNvSpPr txBox="1"/>
      </xdr:nvSpPr>
      <xdr:spPr>
        <a:xfrm>
          <a:off x="16370300" y="167970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13970</xdr:rowOff>
    </xdr:from>
    <xdr:to xmlns:xdr="http://schemas.openxmlformats.org/drawingml/2006/spreadsheetDrawing">
      <xdr:col>81</xdr:col>
      <xdr:colOff>50800</xdr:colOff>
      <xdr:row>98</xdr:row>
      <xdr:rowOff>55880</xdr:rowOff>
    </xdr:to>
    <xdr:cxnSp macro="">
      <xdr:nvCxnSpPr>
        <xdr:cNvPr id="690" name="直線コネクタ 689"/>
        <xdr:cNvCxnSpPr/>
      </xdr:nvCxnSpPr>
      <xdr:spPr>
        <a:xfrm flipV="1">
          <a:off x="14592300" y="16816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30480</xdr:rowOff>
    </xdr:from>
    <xdr:to xmlns:xdr="http://schemas.openxmlformats.org/drawingml/2006/spreadsheetDrawing">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123190</xdr:rowOff>
    </xdr:from>
    <xdr:ext cx="523240" cy="248920"/>
    <xdr:sp macro="" textlink="">
      <xdr:nvSpPr>
        <xdr:cNvPr id="692" name="テキスト ボックス 691"/>
        <xdr:cNvSpPr txBox="1"/>
      </xdr:nvSpPr>
      <xdr:spPr>
        <a:xfrm>
          <a:off x="15213965" y="169252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19050</xdr:rowOff>
    </xdr:from>
    <xdr:to xmlns:xdr="http://schemas.openxmlformats.org/drawingml/2006/spreadsheetDrawing">
      <xdr:col>76</xdr:col>
      <xdr:colOff>114300</xdr:colOff>
      <xdr:row>98</xdr:row>
      <xdr:rowOff>55880</xdr:rowOff>
    </xdr:to>
    <xdr:cxnSp macro="">
      <xdr:nvCxnSpPr>
        <xdr:cNvPr id="693" name="直線コネクタ 692"/>
        <xdr:cNvCxnSpPr/>
      </xdr:nvCxnSpPr>
      <xdr:spPr>
        <a:xfrm>
          <a:off x="13703300" y="1682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39370</xdr:rowOff>
    </xdr:from>
    <xdr:to xmlns:xdr="http://schemas.openxmlformats.org/drawingml/2006/spreadsheetDrawing">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132080</xdr:rowOff>
    </xdr:from>
    <xdr:ext cx="523240" cy="251460"/>
    <xdr:sp macro="" textlink="">
      <xdr:nvSpPr>
        <xdr:cNvPr id="695" name="テキスト ボックス 694"/>
        <xdr:cNvSpPr txBox="1"/>
      </xdr:nvSpPr>
      <xdr:spPr>
        <a:xfrm>
          <a:off x="14324965" y="1693418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19050</xdr:rowOff>
    </xdr:from>
    <xdr:to xmlns:xdr="http://schemas.openxmlformats.org/drawingml/2006/spreadsheetDrawing">
      <xdr:col>71</xdr:col>
      <xdr:colOff>177800</xdr:colOff>
      <xdr:row>98</xdr:row>
      <xdr:rowOff>21590</xdr:rowOff>
    </xdr:to>
    <xdr:cxnSp macro="">
      <xdr:nvCxnSpPr>
        <xdr:cNvPr id="696" name="直線コネクタ 695"/>
        <xdr:cNvCxnSpPr/>
      </xdr:nvCxnSpPr>
      <xdr:spPr>
        <a:xfrm flipV="1">
          <a:off x="12814300" y="16821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23240" cy="248285"/>
    <xdr:sp macro="" textlink="">
      <xdr:nvSpPr>
        <xdr:cNvPr id="698" name="テキスト ボックス 697"/>
        <xdr:cNvSpPr txBox="1"/>
      </xdr:nvSpPr>
      <xdr:spPr>
        <a:xfrm>
          <a:off x="13435965" y="169373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133350</xdr:rowOff>
    </xdr:from>
    <xdr:ext cx="523240" cy="250190"/>
    <xdr:sp macro="" textlink="">
      <xdr:nvSpPr>
        <xdr:cNvPr id="700" name="テキスト ボックス 699"/>
        <xdr:cNvSpPr txBox="1"/>
      </xdr:nvSpPr>
      <xdr:spPr>
        <a:xfrm>
          <a:off x="12546965" y="1693545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177800</xdr:colOff>
      <xdr:row>98</xdr:row>
      <xdr:rowOff>79375</xdr:rowOff>
    </xdr:to>
    <xdr:sp macro="" textlink="">
      <xdr:nvSpPr>
        <xdr:cNvPr id="706" name="楕円 705"/>
        <xdr:cNvSpPr/>
      </xdr:nvSpPr>
      <xdr:spPr>
        <a:xfrm>
          <a:off x="16268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109220</xdr:rowOff>
    </xdr:from>
    <xdr:ext cx="534670" cy="251460"/>
    <xdr:sp macro="" textlink="">
      <xdr:nvSpPr>
        <xdr:cNvPr id="707" name="積立金該当値テキスト"/>
        <xdr:cNvSpPr txBox="1"/>
      </xdr:nvSpPr>
      <xdr:spPr>
        <a:xfrm>
          <a:off x="16370300" y="1656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134620</xdr:rowOff>
    </xdr:from>
    <xdr:to xmlns:xdr="http://schemas.openxmlformats.org/drawingml/2006/spreadsheetDrawing">
      <xdr:col>81</xdr:col>
      <xdr:colOff>101600</xdr:colOff>
      <xdr:row>98</xdr:row>
      <xdr:rowOff>64770</xdr:rowOff>
    </xdr:to>
    <xdr:sp macro="" textlink="">
      <xdr:nvSpPr>
        <xdr:cNvPr id="708" name="楕円 707"/>
        <xdr:cNvSpPr/>
      </xdr:nvSpPr>
      <xdr:spPr>
        <a:xfrm>
          <a:off x="1543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81280</xdr:rowOff>
    </xdr:from>
    <xdr:ext cx="523240" cy="259080"/>
    <xdr:sp macro="" textlink="">
      <xdr:nvSpPr>
        <xdr:cNvPr id="709" name="テキスト ボックス 708"/>
        <xdr:cNvSpPr txBox="1"/>
      </xdr:nvSpPr>
      <xdr:spPr>
        <a:xfrm>
          <a:off x="15213965" y="16540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5080</xdr:rowOff>
    </xdr:from>
    <xdr:to xmlns:xdr="http://schemas.openxmlformats.org/drawingml/2006/spreadsheetDrawing">
      <xdr:col>76</xdr:col>
      <xdr:colOff>165100</xdr:colOff>
      <xdr:row>98</xdr:row>
      <xdr:rowOff>106680</xdr:rowOff>
    </xdr:to>
    <xdr:sp macro="" textlink="">
      <xdr:nvSpPr>
        <xdr:cNvPr id="710" name="楕円 709"/>
        <xdr:cNvSpPr/>
      </xdr:nvSpPr>
      <xdr:spPr>
        <a:xfrm>
          <a:off x="14541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123190</xdr:rowOff>
    </xdr:from>
    <xdr:ext cx="523240" cy="248920"/>
    <xdr:sp macro="" textlink="">
      <xdr:nvSpPr>
        <xdr:cNvPr id="711" name="テキスト ボックス 710"/>
        <xdr:cNvSpPr txBox="1"/>
      </xdr:nvSpPr>
      <xdr:spPr>
        <a:xfrm>
          <a:off x="14324965" y="165823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139700</xdr:rowOff>
    </xdr:from>
    <xdr:to xmlns:xdr="http://schemas.openxmlformats.org/drawingml/2006/spreadsheetDrawing">
      <xdr:col>72</xdr:col>
      <xdr:colOff>38100</xdr:colOff>
      <xdr:row>98</xdr:row>
      <xdr:rowOff>69850</xdr:rowOff>
    </xdr:to>
    <xdr:sp macro="" textlink="">
      <xdr:nvSpPr>
        <xdr:cNvPr id="712" name="楕円 711"/>
        <xdr:cNvSpPr/>
      </xdr:nvSpPr>
      <xdr:spPr>
        <a:xfrm>
          <a:off x="13652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86360</xdr:rowOff>
    </xdr:from>
    <xdr:ext cx="523240" cy="251460"/>
    <xdr:sp macro="" textlink="">
      <xdr:nvSpPr>
        <xdr:cNvPr id="713" name="テキスト ボックス 712"/>
        <xdr:cNvSpPr txBox="1"/>
      </xdr:nvSpPr>
      <xdr:spPr>
        <a:xfrm>
          <a:off x="13435965" y="165455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142240</xdr:rowOff>
    </xdr:from>
    <xdr:to xmlns:xdr="http://schemas.openxmlformats.org/drawingml/2006/spreadsheetDrawing">
      <xdr:col>67</xdr:col>
      <xdr:colOff>101600</xdr:colOff>
      <xdr:row>98</xdr:row>
      <xdr:rowOff>72390</xdr:rowOff>
    </xdr:to>
    <xdr:sp macro="" textlink="">
      <xdr:nvSpPr>
        <xdr:cNvPr id="714" name="楕円 713"/>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88900</xdr:rowOff>
    </xdr:from>
    <xdr:ext cx="523240" cy="248920"/>
    <xdr:sp macro="" textlink="">
      <xdr:nvSpPr>
        <xdr:cNvPr id="715" name="テキスト ボックス 714"/>
        <xdr:cNvSpPr txBox="1"/>
      </xdr:nvSpPr>
      <xdr:spPr>
        <a:xfrm>
          <a:off x="12546965" y="165481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24" name="テキスト ボックス 723"/>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7490" cy="248920"/>
    <xdr:sp macro="" textlink="">
      <xdr:nvSpPr>
        <xdr:cNvPr id="727" name="テキスト ボックス 726"/>
        <xdr:cNvSpPr txBox="1"/>
      </xdr:nvSpPr>
      <xdr:spPr>
        <a:xfrm>
          <a:off x="18039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29" name="テキスト ボックス 728"/>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1" name="テキスト ボックス 730"/>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33" name="テキスト ボックス 732"/>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8"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145415</xdr:rowOff>
    </xdr:from>
    <xdr:to xmlns:xdr="http://schemas.openxmlformats.org/drawingml/2006/spreadsheetDrawing">
      <xdr:col>116</xdr:col>
      <xdr:colOff>63500</xdr:colOff>
      <xdr:row>36</xdr:row>
      <xdr:rowOff>50800</xdr:rowOff>
    </xdr:to>
    <xdr:cxnSp macro="">
      <xdr:nvCxnSpPr>
        <xdr:cNvPr id="742" name="直線コネクタ 741"/>
        <xdr:cNvCxnSpPr/>
      </xdr:nvCxnSpPr>
      <xdr:spPr>
        <a:xfrm flipV="1">
          <a:off x="21323300" y="614616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3"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20320</xdr:rowOff>
    </xdr:from>
    <xdr:to xmlns:xdr="http://schemas.openxmlformats.org/drawingml/2006/spreadsheetDrawing">
      <xdr:col>111</xdr:col>
      <xdr:colOff>177800</xdr:colOff>
      <xdr:row>36</xdr:row>
      <xdr:rowOff>50800</xdr:rowOff>
    </xdr:to>
    <xdr:cxnSp macro="">
      <xdr:nvCxnSpPr>
        <xdr:cNvPr id="745" name="直線コネクタ 744"/>
        <xdr:cNvCxnSpPr/>
      </xdr:nvCxnSpPr>
      <xdr:spPr>
        <a:xfrm>
          <a:off x="20434300" y="6192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66040</xdr:rowOff>
    </xdr:from>
    <xdr:ext cx="458470" cy="248920"/>
    <xdr:sp macro="" textlink="">
      <xdr:nvSpPr>
        <xdr:cNvPr id="747" name="テキスト ボックス 746"/>
        <xdr:cNvSpPr txBox="1"/>
      </xdr:nvSpPr>
      <xdr:spPr>
        <a:xfrm>
          <a:off x="21088350" y="658114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20320</xdr:rowOff>
    </xdr:from>
    <xdr:to xmlns:xdr="http://schemas.openxmlformats.org/drawingml/2006/spreadsheetDrawing">
      <xdr:col>107</xdr:col>
      <xdr:colOff>50800</xdr:colOff>
      <xdr:row>38</xdr:row>
      <xdr:rowOff>67310</xdr:rowOff>
    </xdr:to>
    <xdr:cxnSp macro="">
      <xdr:nvCxnSpPr>
        <xdr:cNvPr id="748" name="直線コネクタ 747"/>
        <xdr:cNvCxnSpPr/>
      </xdr:nvCxnSpPr>
      <xdr:spPr>
        <a:xfrm flipV="1">
          <a:off x="19545300" y="6192520"/>
          <a:ext cx="8890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151765</xdr:rowOff>
    </xdr:from>
    <xdr:to xmlns:xdr="http://schemas.openxmlformats.org/drawingml/2006/spreadsheetDrawing">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73025</xdr:rowOff>
    </xdr:from>
    <xdr:ext cx="458470" cy="259080"/>
    <xdr:sp macro="" textlink="">
      <xdr:nvSpPr>
        <xdr:cNvPr id="750" name="テキスト ボックス 749"/>
        <xdr:cNvSpPr txBox="1"/>
      </xdr:nvSpPr>
      <xdr:spPr>
        <a:xfrm>
          <a:off x="20199350" y="65881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63500</xdr:rowOff>
    </xdr:from>
    <xdr:to xmlns:xdr="http://schemas.openxmlformats.org/drawingml/2006/spreadsheetDrawing">
      <xdr:col>102</xdr:col>
      <xdr:colOff>114300</xdr:colOff>
      <xdr:row>38</xdr:row>
      <xdr:rowOff>67310</xdr:rowOff>
    </xdr:to>
    <xdr:cxnSp macro="">
      <xdr:nvCxnSpPr>
        <xdr:cNvPr id="751" name="直線コネクタ 750"/>
        <xdr:cNvCxnSpPr/>
      </xdr:nvCxnSpPr>
      <xdr:spPr>
        <a:xfrm>
          <a:off x="18656300" y="6578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107950</xdr:rowOff>
    </xdr:from>
    <xdr:ext cx="458470" cy="259080"/>
    <xdr:sp macro="" textlink="">
      <xdr:nvSpPr>
        <xdr:cNvPr id="753" name="テキスト ボックス 752"/>
        <xdr:cNvSpPr txBox="1"/>
      </xdr:nvSpPr>
      <xdr:spPr>
        <a:xfrm>
          <a:off x="19310350" y="6280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171450</xdr:rowOff>
    </xdr:from>
    <xdr:to xmlns:xdr="http://schemas.openxmlformats.org/drawingml/2006/spreadsheetDrawing">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118110</xdr:rowOff>
    </xdr:from>
    <xdr:ext cx="458470" cy="259080"/>
    <xdr:sp macro="" textlink="">
      <xdr:nvSpPr>
        <xdr:cNvPr id="755" name="テキスト ボックス 754"/>
        <xdr:cNvSpPr txBox="1"/>
      </xdr:nvSpPr>
      <xdr:spPr>
        <a:xfrm>
          <a:off x="18421350" y="62903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94615</xdr:rowOff>
    </xdr:from>
    <xdr:to xmlns:xdr="http://schemas.openxmlformats.org/drawingml/2006/spreadsheetDrawing">
      <xdr:col>116</xdr:col>
      <xdr:colOff>114300</xdr:colOff>
      <xdr:row>36</xdr:row>
      <xdr:rowOff>24765</xdr:rowOff>
    </xdr:to>
    <xdr:sp macro="" textlink="">
      <xdr:nvSpPr>
        <xdr:cNvPr id="761" name="楕円 760"/>
        <xdr:cNvSpPr/>
      </xdr:nvSpPr>
      <xdr:spPr>
        <a:xfrm>
          <a:off x="22110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117475</xdr:rowOff>
    </xdr:from>
    <xdr:ext cx="534670" cy="259080"/>
    <xdr:sp macro="" textlink="">
      <xdr:nvSpPr>
        <xdr:cNvPr id="762" name="投資及び出資金該当値テキスト"/>
        <xdr:cNvSpPr txBox="1"/>
      </xdr:nvSpPr>
      <xdr:spPr>
        <a:xfrm>
          <a:off x="22212300" y="594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0</xdr:rowOff>
    </xdr:from>
    <xdr:to xmlns:xdr="http://schemas.openxmlformats.org/drawingml/2006/spreadsheetDrawing">
      <xdr:col>112</xdr:col>
      <xdr:colOff>38100</xdr:colOff>
      <xdr:row>36</xdr:row>
      <xdr:rowOff>101600</xdr:rowOff>
    </xdr:to>
    <xdr:sp macro="" textlink="">
      <xdr:nvSpPr>
        <xdr:cNvPr id="763" name="楕円 762"/>
        <xdr:cNvSpPr/>
      </xdr:nvSpPr>
      <xdr:spPr>
        <a:xfrm>
          <a:off x="21272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118110</xdr:rowOff>
    </xdr:from>
    <xdr:ext cx="458470" cy="259080"/>
    <xdr:sp macro="" textlink="">
      <xdr:nvSpPr>
        <xdr:cNvPr id="764" name="テキスト ボックス 763"/>
        <xdr:cNvSpPr txBox="1"/>
      </xdr:nvSpPr>
      <xdr:spPr>
        <a:xfrm>
          <a:off x="21088350" y="59474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140970</xdr:rowOff>
    </xdr:from>
    <xdr:to xmlns:xdr="http://schemas.openxmlformats.org/drawingml/2006/spreadsheetDrawing">
      <xdr:col>107</xdr:col>
      <xdr:colOff>101600</xdr:colOff>
      <xdr:row>36</xdr:row>
      <xdr:rowOff>71120</xdr:rowOff>
    </xdr:to>
    <xdr:sp macro="" textlink="">
      <xdr:nvSpPr>
        <xdr:cNvPr id="765" name="楕円 764"/>
        <xdr:cNvSpPr/>
      </xdr:nvSpPr>
      <xdr:spPr>
        <a:xfrm>
          <a:off x="20383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87630</xdr:rowOff>
    </xdr:from>
    <xdr:ext cx="523240" cy="250190"/>
    <xdr:sp macro="" textlink="">
      <xdr:nvSpPr>
        <xdr:cNvPr id="766" name="テキスト ボックス 765"/>
        <xdr:cNvSpPr txBox="1"/>
      </xdr:nvSpPr>
      <xdr:spPr>
        <a:xfrm>
          <a:off x="20166965" y="59169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xdr:rowOff>
    </xdr:from>
    <xdr:to xmlns:xdr="http://schemas.openxmlformats.org/drawingml/2006/spreadsheetDrawing">
      <xdr:col>102</xdr:col>
      <xdr:colOff>165100</xdr:colOff>
      <xdr:row>38</xdr:row>
      <xdr:rowOff>118110</xdr:rowOff>
    </xdr:to>
    <xdr:sp macro="" textlink="">
      <xdr:nvSpPr>
        <xdr:cNvPr id="767" name="楕円 766"/>
        <xdr:cNvSpPr/>
      </xdr:nvSpPr>
      <xdr:spPr>
        <a:xfrm>
          <a:off x="19494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109220</xdr:rowOff>
    </xdr:from>
    <xdr:ext cx="458470" cy="251460"/>
    <xdr:sp macro="" textlink="">
      <xdr:nvSpPr>
        <xdr:cNvPr id="768" name="テキスト ボックス 767"/>
        <xdr:cNvSpPr txBox="1"/>
      </xdr:nvSpPr>
      <xdr:spPr>
        <a:xfrm>
          <a:off x="19310350" y="662432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12065</xdr:rowOff>
    </xdr:from>
    <xdr:to xmlns:xdr="http://schemas.openxmlformats.org/drawingml/2006/spreadsheetDrawing">
      <xdr:col>98</xdr:col>
      <xdr:colOff>38100</xdr:colOff>
      <xdr:row>38</xdr:row>
      <xdr:rowOff>113665</xdr:rowOff>
    </xdr:to>
    <xdr:sp macro="" textlink="">
      <xdr:nvSpPr>
        <xdr:cNvPr id="769" name="楕円 768"/>
        <xdr:cNvSpPr/>
      </xdr:nvSpPr>
      <xdr:spPr>
        <a:xfrm>
          <a:off x="18605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104775</xdr:rowOff>
    </xdr:from>
    <xdr:ext cx="458470" cy="259080"/>
    <xdr:sp macro="" textlink="">
      <xdr:nvSpPr>
        <xdr:cNvPr id="770" name="テキスト ボックス 769"/>
        <xdr:cNvSpPr txBox="1"/>
      </xdr:nvSpPr>
      <xdr:spPr>
        <a:xfrm>
          <a:off x="18421350" y="66198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79" name="テキスト ボックス 778"/>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7490" cy="259080"/>
    <xdr:sp macro="" textlink="">
      <xdr:nvSpPr>
        <xdr:cNvPr id="782" name="テキスト ボックス 781"/>
        <xdr:cNvSpPr txBox="1"/>
      </xdr:nvSpPr>
      <xdr:spPr>
        <a:xfrm>
          <a:off x="18039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0825"/>
    <xdr:sp macro="" textlink="">
      <xdr:nvSpPr>
        <xdr:cNvPr id="784" name="テキスト ボックス 783"/>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88" name="テキスト ボックス 787"/>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84200" cy="259080"/>
    <xdr:sp macro="" textlink="">
      <xdr:nvSpPr>
        <xdr:cNvPr id="792" name="テキスト ボックス 791"/>
        <xdr:cNvSpPr txBox="1"/>
      </xdr:nvSpPr>
      <xdr:spPr>
        <a:xfrm>
          <a:off x="17692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4200" cy="248920"/>
    <xdr:sp macro="" textlink="">
      <xdr:nvSpPr>
        <xdr:cNvPr id="794" name="テキスト ボックス 793"/>
        <xdr:cNvSpPr txBox="1"/>
      </xdr:nvSpPr>
      <xdr:spPr>
        <a:xfrm>
          <a:off x="17692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89535</xdr:rowOff>
    </xdr:from>
    <xdr:to xmlns:xdr="http://schemas.openxmlformats.org/drawingml/2006/spreadsheetDrawing">
      <xdr:col>116</xdr:col>
      <xdr:colOff>63500</xdr:colOff>
      <xdr:row>59</xdr:row>
      <xdr:rowOff>92075</xdr:rowOff>
    </xdr:to>
    <xdr:cxnSp macro="">
      <xdr:nvCxnSpPr>
        <xdr:cNvPr id="801" name="直線コネクタ 800"/>
        <xdr:cNvCxnSpPr/>
      </xdr:nvCxnSpPr>
      <xdr:spPr>
        <a:xfrm flipV="1">
          <a:off x="21323300" y="102050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139700</xdr:rowOff>
    </xdr:from>
    <xdr:ext cx="469900" cy="259080"/>
    <xdr:sp macro="" textlink="">
      <xdr:nvSpPr>
        <xdr:cNvPr id="802" name="貸付金平均値テキスト"/>
        <xdr:cNvSpPr txBox="1"/>
      </xdr:nvSpPr>
      <xdr:spPr>
        <a:xfrm>
          <a:off x="22212300" y="991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116840</xdr:rowOff>
    </xdr:from>
    <xdr:to xmlns:xdr="http://schemas.openxmlformats.org/drawingml/2006/spreadsheetDrawing">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88900</xdr:rowOff>
    </xdr:from>
    <xdr:to xmlns:xdr="http://schemas.openxmlformats.org/drawingml/2006/spreadsheetDrawing">
      <xdr:col>111</xdr:col>
      <xdr:colOff>177800</xdr:colOff>
      <xdr:row>59</xdr:row>
      <xdr:rowOff>92075</xdr:rowOff>
    </xdr:to>
    <xdr:cxnSp macro="">
      <xdr:nvCxnSpPr>
        <xdr:cNvPr id="804" name="直線コネクタ 803"/>
        <xdr:cNvCxnSpPr/>
      </xdr:nvCxnSpPr>
      <xdr:spPr>
        <a:xfrm>
          <a:off x="20434300" y="10204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130175</xdr:rowOff>
    </xdr:from>
    <xdr:to xmlns:xdr="http://schemas.openxmlformats.org/drawingml/2006/spreadsheetDrawing">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76835</xdr:rowOff>
    </xdr:from>
    <xdr:ext cx="458470" cy="249555"/>
    <xdr:sp macro="" textlink="">
      <xdr:nvSpPr>
        <xdr:cNvPr id="806" name="テキスト ボックス 805"/>
        <xdr:cNvSpPr txBox="1"/>
      </xdr:nvSpPr>
      <xdr:spPr>
        <a:xfrm>
          <a:off x="21088350" y="98494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81915</xdr:rowOff>
    </xdr:from>
    <xdr:to xmlns:xdr="http://schemas.openxmlformats.org/drawingml/2006/spreadsheetDrawing">
      <xdr:col>107</xdr:col>
      <xdr:colOff>50800</xdr:colOff>
      <xdr:row>59</xdr:row>
      <xdr:rowOff>88900</xdr:rowOff>
    </xdr:to>
    <xdr:cxnSp macro="">
      <xdr:nvCxnSpPr>
        <xdr:cNvPr id="807" name="直線コネクタ 806"/>
        <xdr:cNvCxnSpPr/>
      </xdr:nvCxnSpPr>
      <xdr:spPr>
        <a:xfrm>
          <a:off x="19545300" y="10197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74930</xdr:rowOff>
    </xdr:from>
    <xdr:ext cx="458470" cy="251460"/>
    <xdr:sp macro="" textlink="">
      <xdr:nvSpPr>
        <xdr:cNvPr id="809" name="テキスト ボックス 808"/>
        <xdr:cNvSpPr txBox="1"/>
      </xdr:nvSpPr>
      <xdr:spPr>
        <a:xfrm>
          <a:off x="20199350" y="984758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81915</xdr:rowOff>
    </xdr:from>
    <xdr:to xmlns:xdr="http://schemas.openxmlformats.org/drawingml/2006/spreadsheetDrawing">
      <xdr:col>102</xdr:col>
      <xdr:colOff>114300</xdr:colOff>
      <xdr:row>59</xdr:row>
      <xdr:rowOff>86360</xdr:rowOff>
    </xdr:to>
    <xdr:cxnSp macro="">
      <xdr:nvCxnSpPr>
        <xdr:cNvPr id="810" name="直線コネクタ 809"/>
        <xdr:cNvCxnSpPr/>
      </xdr:nvCxnSpPr>
      <xdr:spPr>
        <a:xfrm flipV="1">
          <a:off x="18656300" y="10197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78105</xdr:rowOff>
    </xdr:from>
    <xdr:ext cx="458470" cy="248285"/>
    <xdr:sp macro="" textlink="">
      <xdr:nvSpPr>
        <xdr:cNvPr id="812" name="テキスト ボックス 811"/>
        <xdr:cNvSpPr txBox="1"/>
      </xdr:nvSpPr>
      <xdr:spPr>
        <a:xfrm>
          <a:off x="19310350" y="985075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71755</xdr:rowOff>
    </xdr:from>
    <xdr:ext cx="458470" cy="259080"/>
    <xdr:sp macro="" textlink="">
      <xdr:nvSpPr>
        <xdr:cNvPr id="814" name="テキスト ボックス 813"/>
        <xdr:cNvSpPr txBox="1"/>
      </xdr:nvSpPr>
      <xdr:spPr>
        <a:xfrm>
          <a:off x="18421350" y="98444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140335</xdr:rowOff>
    </xdr:to>
    <xdr:sp macro="" textlink="">
      <xdr:nvSpPr>
        <xdr:cNvPr id="820" name="楕円 819"/>
        <xdr:cNvSpPr/>
      </xdr:nvSpPr>
      <xdr:spPr>
        <a:xfrm>
          <a:off x="22110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125095</xdr:rowOff>
    </xdr:from>
    <xdr:ext cx="378460" cy="258445"/>
    <xdr:sp macro="" textlink="">
      <xdr:nvSpPr>
        <xdr:cNvPr id="821" name="貸付金該当値テキスト"/>
        <xdr:cNvSpPr txBox="1"/>
      </xdr:nvSpPr>
      <xdr:spPr>
        <a:xfrm>
          <a:off x="22212300" y="10069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41275</xdr:rowOff>
    </xdr:from>
    <xdr:to xmlns:xdr="http://schemas.openxmlformats.org/drawingml/2006/spreadsheetDrawing">
      <xdr:col>112</xdr:col>
      <xdr:colOff>38100</xdr:colOff>
      <xdr:row>59</xdr:row>
      <xdr:rowOff>143510</xdr:rowOff>
    </xdr:to>
    <xdr:sp macro="" textlink="">
      <xdr:nvSpPr>
        <xdr:cNvPr id="822" name="楕円 821"/>
        <xdr:cNvSpPr/>
      </xdr:nvSpPr>
      <xdr:spPr>
        <a:xfrm>
          <a:off x="21272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133985</xdr:rowOff>
    </xdr:from>
    <xdr:ext cx="378460" cy="249555"/>
    <xdr:sp macro="" textlink="">
      <xdr:nvSpPr>
        <xdr:cNvPr id="823" name="テキスト ボックス 822"/>
        <xdr:cNvSpPr txBox="1"/>
      </xdr:nvSpPr>
      <xdr:spPr>
        <a:xfrm>
          <a:off x="21134070" y="102495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38100</xdr:rowOff>
    </xdr:from>
    <xdr:to xmlns:xdr="http://schemas.openxmlformats.org/drawingml/2006/spreadsheetDrawing">
      <xdr:col>107</xdr:col>
      <xdr:colOff>101600</xdr:colOff>
      <xdr:row>59</xdr:row>
      <xdr:rowOff>139700</xdr:rowOff>
    </xdr:to>
    <xdr:sp macro="" textlink="">
      <xdr:nvSpPr>
        <xdr:cNvPr id="824" name="楕円 823"/>
        <xdr:cNvSpPr/>
      </xdr:nvSpPr>
      <xdr:spPr>
        <a:xfrm>
          <a:off x="20383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130810</xdr:rowOff>
    </xdr:from>
    <xdr:ext cx="378460" cy="259080"/>
    <xdr:sp macro="" textlink="">
      <xdr:nvSpPr>
        <xdr:cNvPr id="825" name="テキスト ボックス 824"/>
        <xdr:cNvSpPr txBox="1"/>
      </xdr:nvSpPr>
      <xdr:spPr>
        <a:xfrm>
          <a:off x="20245070" y="1024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31115</xdr:rowOff>
    </xdr:from>
    <xdr:to xmlns:xdr="http://schemas.openxmlformats.org/drawingml/2006/spreadsheetDrawing">
      <xdr:col>102</xdr:col>
      <xdr:colOff>165100</xdr:colOff>
      <xdr:row>59</xdr:row>
      <xdr:rowOff>132715</xdr:rowOff>
    </xdr:to>
    <xdr:sp macro="" textlink="">
      <xdr:nvSpPr>
        <xdr:cNvPr id="826" name="楕円 825"/>
        <xdr:cNvSpPr/>
      </xdr:nvSpPr>
      <xdr:spPr>
        <a:xfrm>
          <a:off x="19494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123825</xdr:rowOff>
    </xdr:from>
    <xdr:ext cx="458470" cy="248285"/>
    <xdr:sp macro="" textlink="">
      <xdr:nvSpPr>
        <xdr:cNvPr id="827" name="テキスト ボックス 826"/>
        <xdr:cNvSpPr txBox="1"/>
      </xdr:nvSpPr>
      <xdr:spPr>
        <a:xfrm>
          <a:off x="19310350" y="1023937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34925</xdr:rowOff>
    </xdr:from>
    <xdr:to xmlns:xdr="http://schemas.openxmlformats.org/drawingml/2006/spreadsheetDrawing">
      <xdr:col>98</xdr:col>
      <xdr:colOff>38100</xdr:colOff>
      <xdr:row>59</xdr:row>
      <xdr:rowOff>136525</xdr:rowOff>
    </xdr:to>
    <xdr:sp macro="" textlink="">
      <xdr:nvSpPr>
        <xdr:cNvPr id="828" name="楕円 827"/>
        <xdr:cNvSpPr/>
      </xdr:nvSpPr>
      <xdr:spPr>
        <a:xfrm>
          <a:off x="18605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127635</xdr:rowOff>
    </xdr:from>
    <xdr:ext cx="378460" cy="259080"/>
    <xdr:sp macro="" textlink="">
      <xdr:nvSpPr>
        <xdr:cNvPr id="829" name="テキスト ボックス 828"/>
        <xdr:cNvSpPr txBox="1"/>
      </xdr:nvSpPr>
      <xdr:spPr>
        <a:xfrm>
          <a:off x="18467070" y="10243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8455" cy="217170"/>
    <xdr:sp macro="" textlink="">
      <xdr:nvSpPr>
        <xdr:cNvPr id="838" name="テキスト ボックス 837"/>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7490" cy="248920"/>
    <xdr:sp macro="" textlink="">
      <xdr:nvSpPr>
        <xdr:cNvPr id="840" name="テキスト ボックス 839"/>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6" name="テキスト ボックス 845"/>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200" cy="259080"/>
    <xdr:sp macro="" textlink="">
      <xdr:nvSpPr>
        <xdr:cNvPr id="850" name="テキスト ボックス 849"/>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200" cy="248920"/>
    <xdr:sp macro="" textlink="">
      <xdr:nvSpPr>
        <xdr:cNvPr id="852" name="テキスト ボックス 851"/>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140335</xdr:rowOff>
    </xdr:from>
    <xdr:to xmlns:xdr="http://schemas.openxmlformats.org/drawingml/2006/spreadsheetDrawing">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69215</xdr:rowOff>
    </xdr:from>
    <xdr:to xmlns:xdr="http://schemas.openxmlformats.org/drawingml/2006/spreadsheetDrawing">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86995</xdr:rowOff>
    </xdr:from>
    <xdr:ext cx="598805" cy="250825"/>
    <xdr:sp macro="" textlink="">
      <xdr:nvSpPr>
        <xdr:cNvPr id="857" name="繰出金最大値テキスト"/>
        <xdr:cNvSpPr txBox="1"/>
      </xdr:nvSpPr>
      <xdr:spPr>
        <a:xfrm>
          <a:off x="22212300" y="11745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140335</xdr:rowOff>
    </xdr:from>
    <xdr:to xmlns:xdr="http://schemas.openxmlformats.org/drawingml/2006/spreadsheetDrawing">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82550</xdr:rowOff>
    </xdr:from>
    <xdr:to xmlns:xdr="http://schemas.openxmlformats.org/drawingml/2006/spreadsheetDrawing">
      <xdr:col>116</xdr:col>
      <xdr:colOff>63500</xdr:colOff>
      <xdr:row>75</xdr:row>
      <xdr:rowOff>38735</xdr:rowOff>
    </xdr:to>
    <xdr:cxnSp macro="">
      <xdr:nvCxnSpPr>
        <xdr:cNvPr id="859" name="直線コネクタ 858"/>
        <xdr:cNvCxnSpPr/>
      </xdr:nvCxnSpPr>
      <xdr:spPr>
        <a:xfrm>
          <a:off x="21323300" y="1276985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23495</xdr:rowOff>
    </xdr:from>
    <xdr:ext cx="534670" cy="259080"/>
    <xdr:sp macro="" textlink="">
      <xdr:nvSpPr>
        <xdr:cNvPr id="860"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82550</xdr:rowOff>
    </xdr:from>
    <xdr:to xmlns:xdr="http://schemas.openxmlformats.org/drawingml/2006/spreadsheetDrawing">
      <xdr:col>111</xdr:col>
      <xdr:colOff>177800</xdr:colOff>
      <xdr:row>74</xdr:row>
      <xdr:rowOff>107315</xdr:rowOff>
    </xdr:to>
    <xdr:cxnSp macro="">
      <xdr:nvCxnSpPr>
        <xdr:cNvPr id="862" name="直線コネクタ 861"/>
        <xdr:cNvCxnSpPr/>
      </xdr:nvCxnSpPr>
      <xdr:spPr>
        <a:xfrm flipV="1">
          <a:off x="20434300" y="127698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71755</xdr:rowOff>
    </xdr:from>
    <xdr:to xmlns:xdr="http://schemas.openxmlformats.org/drawingml/2006/spreadsheetDrawing">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164465</xdr:rowOff>
    </xdr:from>
    <xdr:ext cx="523240" cy="259080"/>
    <xdr:sp macro="" textlink="">
      <xdr:nvSpPr>
        <xdr:cNvPr id="864" name="テキスト ボックス 863"/>
        <xdr:cNvSpPr txBox="1"/>
      </xdr:nvSpPr>
      <xdr:spPr>
        <a:xfrm>
          <a:off x="21055965" y="12851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100965</xdr:rowOff>
    </xdr:from>
    <xdr:to xmlns:xdr="http://schemas.openxmlformats.org/drawingml/2006/spreadsheetDrawing">
      <xdr:col>107</xdr:col>
      <xdr:colOff>50800</xdr:colOff>
      <xdr:row>74</xdr:row>
      <xdr:rowOff>107315</xdr:rowOff>
    </xdr:to>
    <xdr:cxnSp macro="">
      <xdr:nvCxnSpPr>
        <xdr:cNvPr id="865" name="直線コネクタ 864"/>
        <xdr:cNvCxnSpPr/>
      </xdr:nvCxnSpPr>
      <xdr:spPr>
        <a:xfrm>
          <a:off x="19545300" y="12788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46990</xdr:rowOff>
    </xdr:from>
    <xdr:to xmlns:xdr="http://schemas.openxmlformats.org/drawingml/2006/spreadsheetDrawing">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165100</xdr:rowOff>
    </xdr:from>
    <xdr:ext cx="523240" cy="259080"/>
    <xdr:sp macro="" textlink="">
      <xdr:nvSpPr>
        <xdr:cNvPr id="867" name="テキスト ボックス 866"/>
        <xdr:cNvSpPr txBox="1"/>
      </xdr:nvSpPr>
      <xdr:spPr>
        <a:xfrm>
          <a:off x="20166965" y="125095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71</xdr:row>
      <xdr:rowOff>106680</xdr:rowOff>
    </xdr:from>
    <xdr:to xmlns:xdr="http://schemas.openxmlformats.org/drawingml/2006/spreadsheetDrawing">
      <xdr:col>102</xdr:col>
      <xdr:colOff>114300</xdr:colOff>
      <xdr:row>74</xdr:row>
      <xdr:rowOff>100965</xdr:rowOff>
    </xdr:to>
    <xdr:cxnSp macro="">
      <xdr:nvCxnSpPr>
        <xdr:cNvPr id="868" name="直線コネクタ 867"/>
        <xdr:cNvCxnSpPr/>
      </xdr:nvCxnSpPr>
      <xdr:spPr>
        <a:xfrm>
          <a:off x="18656300" y="12279630"/>
          <a:ext cx="889000" cy="508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29210</xdr:rowOff>
    </xdr:from>
    <xdr:to xmlns:xdr="http://schemas.openxmlformats.org/drawingml/2006/spreadsheetDrawing">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147320</xdr:rowOff>
    </xdr:from>
    <xdr:ext cx="523240" cy="259080"/>
    <xdr:sp macro="" textlink="">
      <xdr:nvSpPr>
        <xdr:cNvPr id="870" name="テキスト ボックス 869"/>
        <xdr:cNvSpPr txBox="1"/>
      </xdr:nvSpPr>
      <xdr:spPr>
        <a:xfrm>
          <a:off x="19277965" y="124917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xdr:rowOff>
    </xdr:from>
    <xdr:to xmlns:xdr="http://schemas.openxmlformats.org/drawingml/2006/spreadsheetDrawing">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104140</xdr:rowOff>
    </xdr:from>
    <xdr:ext cx="523240" cy="259080"/>
    <xdr:sp macro="" textlink="">
      <xdr:nvSpPr>
        <xdr:cNvPr id="872" name="テキスト ボックス 871"/>
        <xdr:cNvSpPr txBox="1"/>
      </xdr:nvSpPr>
      <xdr:spPr>
        <a:xfrm>
          <a:off x="18388965" y="127914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159385</xdr:rowOff>
    </xdr:from>
    <xdr:to xmlns:xdr="http://schemas.openxmlformats.org/drawingml/2006/spreadsheetDrawing">
      <xdr:col>116</xdr:col>
      <xdr:colOff>114300</xdr:colOff>
      <xdr:row>75</xdr:row>
      <xdr:rowOff>89535</xdr:rowOff>
    </xdr:to>
    <xdr:sp macro="" textlink="">
      <xdr:nvSpPr>
        <xdr:cNvPr id="878" name="楕円 877"/>
        <xdr:cNvSpPr/>
      </xdr:nvSpPr>
      <xdr:spPr>
        <a:xfrm>
          <a:off x="221107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10795</xdr:rowOff>
    </xdr:from>
    <xdr:ext cx="534670" cy="258445"/>
    <xdr:sp macro="" textlink="">
      <xdr:nvSpPr>
        <xdr:cNvPr id="879" name="繰出金該当値テキスト"/>
        <xdr:cNvSpPr txBox="1"/>
      </xdr:nvSpPr>
      <xdr:spPr>
        <a:xfrm>
          <a:off x="22212300" y="12698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31750</xdr:rowOff>
    </xdr:from>
    <xdr:to xmlns:xdr="http://schemas.openxmlformats.org/drawingml/2006/spreadsheetDrawing">
      <xdr:col>112</xdr:col>
      <xdr:colOff>38100</xdr:colOff>
      <xdr:row>74</xdr:row>
      <xdr:rowOff>133350</xdr:rowOff>
    </xdr:to>
    <xdr:sp macro="" textlink="">
      <xdr:nvSpPr>
        <xdr:cNvPr id="880" name="楕円 879"/>
        <xdr:cNvSpPr/>
      </xdr:nvSpPr>
      <xdr:spPr>
        <a:xfrm>
          <a:off x="21272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149860</xdr:rowOff>
    </xdr:from>
    <xdr:ext cx="523240" cy="259080"/>
    <xdr:sp macro="" textlink="">
      <xdr:nvSpPr>
        <xdr:cNvPr id="881" name="テキスト ボックス 880"/>
        <xdr:cNvSpPr txBox="1"/>
      </xdr:nvSpPr>
      <xdr:spPr>
        <a:xfrm>
          <a:off x="21055965" y="12494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56515</xdr:rowOff>
    </xdr:from>
    <xdr:to xmlns:xdr="http://schemas.openxmlformats.org/drawingml/2006/spreadsheetDrawing">
      <xdr:col>107</xdr:col>
      <xdr:colOff>101600</xdr:colOff>
      <xdr:row>74</xdr:row>
      <xdr:rowOff>158115</xdr:rowOff>
    </xdr:to>
    <xdr:sp macro="" textlink="">
      <xdr:nvSpPr>
        <xdr:cNvPr id="882" name="楕円 881"/>
        <xdr:cNvSpPr/>
      </xdr:nvSpPr>
      <xdr:spPr>
        <a:xfrm>
          <a:off x="203835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149225</xdr:rowOff>
    </xdr:from>
    <xdr:ext cx="523240" cy="259080"/>
    <xdr:sp macro="" textlink="">
      <xdr:nvSpPr>
        <xdr:cNvPr id="883" name="テキスト ボックス 882"/>
        <xdr:cNvSpPr txBox="1"/>
      </xdr:nvSpPr>
      <xdr:spPr>
        <a:xfrm>
          <a:off x="20166965" y="12836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50165</xdr:rowOff>
    </xdr:from>
    <xdr:to xmlns:xdr="http://schemas.openxmlformats.org/drawingml/2006/spreadsheetDrawing">
      <xdr:col>102</xdr:col>
      <xdr:colOff>165100</xdr:colOff>
      <xdr:row>74</xdr:row>
      <xdr:rowOff>151765</xdr:rowOff>
    </xdr:to>
    <xdr:sp macro="" textlink="">
      <xdr:nvSpPr>
        <xdr:cNvPr id="884" name="楕円 883"/>
        <xdr:cNvSpPr/>
      </xdr:nvSpPr>
      <xdr:spPr>
        <a:xfrm>
          <a:off x="19494500" y="127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143510</xdr:rowOff>
    </xdr:from>
    <xdr:ext cx="523240" cy="251460"/>
    <xdr:sp macro="" textlink="">
      <xdr:nvSpPr>
        <xdr:cNvPr id="885" name="テキスト ボックス 884"/>
        <xdr:cNvSpPr txBox="1"/>
      </xdr:nvSpPr>
      <xdr:spPr>
        <a:xfrm>
          <a:off x="19277965" y="128308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55880</xdr:rowOff>
    </xdr:from>
    <xdr:to xmlns:xdr="http://schemas.openxmlformats.org/drawingml/2006/spreadsheetDrawing">
      <xdr:col>98</xdr:col>
      <xdr:colOff>38100</xdr:colOff>
      <xdr:row>71</xdr:row>
      <xdr:rowOff>157480</xdr:rowOff>
    </xdr:to>
    <xdr:sp macro="" textlink="">
      <xdr:nvSpPr>
        <xdr:cNvPr id="886" name="楕円 885"/>
        <xdr:cNvSpPr/>
      </xdr:nvSpPr>
      <xdr:spPr>
        <a:xfrm>
          <a:off x="18605500" y="122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2540</xdr:rowOff>
    </xdr:from>
    <xdr:ext cx="523240" cy="259080"/>
    <xdr:sp macro="" textlink="">
      <xdr:nvSpPr>
        <xdr:cNvPr id="887" name="テキスト ボックス 886"/>
        <xdr:cNvSpPr txBox="1"/>
      </xdr:nvSpPr>
      <xdr:spPr>
        <a:xfrm>
          <a:off x="18388965" y="12004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8455" cy="217170"/>
    <xdr:sp macro="" textlink="">
      <xdr:nvSpPr>
        <xdr:cNvPr id="896" name="テキスト ボックス 895"/>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37490" cy="259080"/>
    <xdr:sp macro="" textlink="">
      <xdr:nvSpPr>
        <xdr:cNvPr id="899" name="テキスト ボックス 898"/>
        <xdr:cNvSpPr txBox="1"/>
      </xdr:nvSpPr>
      <xdr:spPr>
        <a:xfrm>
          <a:off x="18039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5930" cy="259080"/>
    <xdr:sp macro="" textlink="">
      <xdr:nvSpPr>
        <xdr:cNvPr id="901" name="テキスト ボックス 900"/>
        <xdr:cNvSpPr txBox="1"/>
      </xdr:nvSpPr>
      <xdr:spPr>
        <a:xfrm>
          <a:off x="17820640" y="1649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5930" cy="248920"/>
    <xdr:sp macro="" textlink="">
      <xdr:nvSpPr>
        <xdr:cNvPr id="903" name="テキスト ボックス 902"/>
        <xdr:cNvSpPr txBox="1"/>
      </xdr:nvSpPr>
      <xdr:spPr>
        <a:xfrm>
          <a:off x="17820640" y="1611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5930" cy="259080"/>
    <xdr:sp macro="" textlink="">
      <xdr:nvSpPr>
        <xdr:cNvPr id="905" name="テキスト ボックス 904"/>
        <xdr:cNvSpPr txBox="1"/>
      </xdr:nvSpPr>
      <xdr:spPr>
        <a:xfrm>
          <a:off x="17820640" y="1573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8920"/>
    <xdr:sp macro="" textlink="">
      <xdr:nvSpPr>
        <xdr:cNvPr id="909" name="テキスト ボックス 908"/>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168275</xdr:rowOff>
    </xdr:from>
    <xdr:to xmlns:xdr="http://schemas.openxmlformats.org/drawingml/2006/spreadsheetDrawing">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168275</xdr:rowOff>
    </xdr:from>
    <xdr:to xmlns:xdr="http://schemas.openxmlformats.org/drawingml/2006/spreadsheetDrawing">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9525</xdr:rowOff>
    </xdr:from>
    <xdr:ext cx="313690" cy="248285"/>
    <xdr:sp macro="" textlink="">
      <xdr:nvSpPr>
        <xdr:cNvPr id="917" name="前年度繰上充用金平均値テキスト"/>
        <xdr:cNvSpPr txBox="1"/>
      </xdr:nvSpPr>
      <xdr:spPr>
        <a:xfrm>
          <a:off x="22212300" y="1681162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158115</xdr:rowOff>
    </xdr:from>
    <xdr:to xmlns:xdr="http://schemas.openxmlformats.org/drawingml/2006/spreadsheetDrawing">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157480</xdr:rowOff>
    </xdr:from>
    <xdr:to xmlns:xdr="http://schemas.openxmlformats.org/drawingml/2006/spreadsheetDrawing">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38125" cy="251460"/>
    <xdr:sp macro="" textlink="">
      <xdr:nvSpPr>
        <xdr:cNvPr id="938" name="テキスト ボックス 937"/>
        <xdr:cNvSpPr txBox="1"/>
      </xdr:nvSpPr>
      <xdr:spPr>
        <a:xfrm>
          <a:off x="21198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38125" cy="251460"/>
    <xdr:sp macro="" textlink="">
      <xdr:nvSpPr>
        <xdr:cNvPr id="940" name="テキスト ボックス 939"/>
        <xdr:cNvSpPr txBox="1"/>
      </xdr:nvSpPr>
      <xdr:spPr>
        <a:xfrm>
          <a:off x="20309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38125" cy="251460"/>
    <xdr:sp macro="" textlink="">
      <xdr:nvSpPr>
        <xdr:cNvPr id="942" name="テキスト ボックス 941"/>
        <xdr:cNvSpPr txBox="1"/>
      </xdr:nvSpPr>
      <xdr:spPr>
        <a:xfrm>
          <a:off x="19420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38125" cy="251460"/>
    <xdr:sp macro="" textlink="">
      <xdr:nvSpPr>
        <xdr:cNvPr id="944" name="テキスト ボックス 943"/>
        <xdr:cNvSpPr txBox="1"/>
      </xdr:nvSpPr>
      <xdr:spPr>
        <a:xfrm>
          <a:off x="18531840" y="17059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歳出決算総額は、住民一人当たり874千円となっている。主な構成項目である人件費は、住民一人当たり142千円となっており、</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町村による合併により面積が広大で集落が点在しているという地形的要因により、類似団体と比較して職員数が多いため、一人当たりのコストも高くなっている。</a:t>
          </a:r>
        </a:p>
        <a:p>
          <a:r>
            <a:rPr lang="ja-JP" altLang="en-US">
              <a:solidFill>
                <a:schemeClr val="tx1"/>
              </a:solidFill>
            </a:rPr>
            <a:t>　</a:t>
          </a:r>
          <a:r>
            <a:rPr lang="ja-JP" altLang="en-US" sz="1300">
              <a:solidFill>
                <a:schemeClr val="tx1"/>
              </a:solidFill>
              <a:latin typeface="ＭＳ Ｐゴシック"/>
              <a:ea typeface="ＭＳ Ｐゴシック"/>
            </a:rPr>
            <a:t>補助費等は、コロナウイルス感染症</a:t>
          </a:r>
          <a:r>
            <a:rPr lang="ja-JP" altLang="en-US" sz="1300">
              <a:solidFill>
                <a:schemeClr val="tx1"/>
              </a:solidFill>
              <a:latin typeface="ＭＳ Ｐゴシック"/>
              <a:ea typeface="ＭＳ Ｐゴシック"/>
            </a:rPr>
            <a:t>対策として特別定額給付金支給事業及びその他新型コロナウイルス関連事業等の増により、前年度比4,986,356千円の増となった。</a:t>
          </a:r>
        </a:p>
        <a:p>
          <a:r>
            <a:rPr kumimoji="1" lang="ja-JP" altLang="en-US" sz="1300">
              <a:solidFill>
                <a:schemeClr val="tx1"/>
              </a:solidFill>
              <a:latin typeface="ＭＳ Ｐゴシック"/>
              <a:ea typeface="ＭＳ Ｐゴシック"/>
            </a:rPr>
            <a:t>　普通建設事業費は、住民一人当たり128千円となっており、事業費の前年対比で</a:t>
          </a:r>
          <a:r>
            <a:rPr kumimoji="1" lang="en-US" altLang="ja-JP" sz="1300">
              <a:solidFill>
                <a:schemeClr val="tx1"/>
              </a:solidFill>
              <a:latin typeface="ＭＳ Ｐゴシック"/>
              <a:ea typeface="ＭＳ Ｐゴシック"/>
            </a:rPr>
            <a:t>2,104,955千円増加</a:t>
          </a:r>
          <a:r>
            <a:rPr kumimoji="1" lang="ja-JP" altLang="en-US" sz="1300">
              <a:solidFill>
                <a:schemeClr val="tx1"/>
              </a:solidFill>
              <a:latin typeface="ＭＳ Ｐゴシック"/>
              <a:ea typeface="ＭＳ Ｐゴシック"/>
            </a:rPr>
            <a:t>した。これは、ＣＬＴ建築物整備事業、ＧＩＧＡスクール構想整備事業及び学校給食施設整備事業といった大型事業に伴うものである。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災害復旧事業費は、平成</a:t>
          </a:r>
          <a:r>
            <a:rPr kumimoji="1" lang="en-US" altLang="ja-JP" sz="1300">
              <a:solidFill>
                <a:schemeClr val="tx1"/>
              </a:solidFill>
              <a:latin typeface="ＭＳ Ｐゴシック"/>
              <a:ea typeface="ＭＳ Ｐゴシック"/>
            </a:rPr>
            <a:t>30</a:t>
          </a:r>
          <a:r>
            <a:rPr kumimoji="1" lang="ja-JP" altLang="en-US" sz="1300">
              <a:solidFill>
                <a:schemeClr val="tx1"/>
              </a:solidFill>
              <a:latin typeface="ＭＳ Ｐゴシック"/>
              <a:ea typeface="ＭＳ Ｐゴシック"/>
            </a:rPr>
            <a:t>年</a:t>
          </a:r>
          <a:r>
            <a:rPr kumimoji="1" lang="en-US" altLang="ja-JP" sz="1300">
              <a:solidFill>
                <a:schemeClr val="tx1"/>
              </a:solidFill>
              <a:latin typeface="ＭＳ Ｐゴシック"/>
              <a:ea typeface="ＭＳ Ｐゴシック"/>
            </a:rPr>
            <a:t>7</a:t>
          </a:r>
          <a:r>
            <a:rPr kumimoji="1" lang="ja-JP" altLang="en-US" sz="1300">
              <a:solidFill>
                <a:schemeClr val="tx1"/>
              </a:solidFill>
              <a:latin typeface="ＭＳ Ｐゴシック"/>
              <a:ea typeface="ＭＳ Ｐゴシック"/>
            </a:rPr>
            <a:t>月豪雨災害に対する事業が終了し、事業費の前年対比で855,068千円の減額となった。</a:t>
          </a:r>
        </a:p>
        <a:p>
          <a:r>
            <a:rPr kumimoji="1" lang="ja-JP" altLang="en-US" sz="1300">
              <a:solidFill>
                <a:schemeClr val="tx1"/>
              </a:solidFill>
              <a:latin typeface="ＭＳ Ｐゴシック"/>
              <a:ea typeface="ＭＳ Ｐゴシック"/>
            </a:rPr>
            <a:t>　今後も、社会保障関係経費等の扶助費の増加や、公債費の増加が見込まれることから、財政計画を毎年度更新し計画的に事業を実施することで持続可能な財政運営に努める。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7490" cy="248920"/>
    <xdr:sp macro="" textlink="">
      <xdr:nvSpPr>
        <xdr:cNvPr id="42" name="テキスト ボックス 41"/>
        <xdr:cNvSpPr txBox="1"/>
      </xdr:nvSpPr>
      <xdr:spPr>
        <a:xfrm>
          <a:off x="513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5930" cy="259080"/>
    <xdr:sp macro="" textlink="">
      <xdr:nvSpPr>
        <xdr:cNvPr id="44" name="テキスト ボックス 43"/>
        <xdr:cNvSpPr txBox="1"/>
      </xdr:nvSpPr>
      <xdr:spPr>
        <a:xfrm>
          <a:off x="294640" y="6588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5930" cy="259080"/>
    <xdr:sp macro="" textlink="">
      <xdr:nvSpPr>
        <xdr:cNvPr id="46" name="テキスト ボックス 45"/>
        <xdr:cNvSpPr txBox="1"/>
      </xdr:nvSpPr>
      <xdr:spPr>
        <a:xfrm>
          <a:off x="294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5930" cy="248920"/>
    <xdr:sp macro="" textlink="">
      <xdr:nvSpPr>
        <xdr:cNvPr id="48" name="テキスト ボックス 47"/>
        <xdr:cNvSpPr txBox="1"/>
      </xdr:nvSpPr>
      <xdr:spPr>
        <a:xfrm>
          <a:off x="294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5930" cy="259080"/>
    <xdr:sp macro="" textlink="">
      <xdr:nvSpPr>
        <xdr:cNvPr id="50" name="テキスト ボックス 49"/>
        <xdr:cNvSpPr txBox="1"/>
      </xdr:nvSpPr>
      <xdr:spPr>
        <a:xfrm>
          <a:off x="294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19050</xdr:rowOff>
    </xdr:from>
    <xdr:ext cx="469900" cy="250190"/>
    <xdr:sp macro="" textlink="">
      <xdr:nvSpPr>
        <xdr:cNvPr id="57" name="議会費最小値テキスト"/>
        <xdr:cNvSpPr txBox="1"/>
      </xdr:nvSpPr>
      <xdr:spPr>
        <a:xfrm>
          <a:off x="4686300" y="65341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113665</xdr:rowOff>
    </xdr:from>
    <xdr:to xmlns:xdr="http://schemas.openxmlformats.org/drawingml/2006/spreadsheetDrawing">
      <xdr:col>24</xdr:col>
      <xdr:colOff>63500</xdr:colOff>
      <xdr:row>35</xdr:row>
      <xdr:rowOff>139065</xdr:rowOff>
    </xdr:to>
    <xdr:cxnSp macro="">
      <xdr:nvCxnSpPr>
        <xdr:cNvPr id="61" name="直線コネクタ 60"/>
        <xdr:cNvCxnSpPr/>
      </xdr:nvCxnSpPr>
      <xdr:spPr>
        <a:xfrm flipV="1">
          <a:off x="3797300" y="611441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469900" cy="259080"/>
    <xdr:sp macro="" textlink="">
      <xdr:nvSpPr>
        <xdr:cNvPr id="62" name="議会費平均値テキスト"/>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139065</xdr:rowOff>
    </xdr:from>
    <xdr:to xmlns:xdr="http://schemas.openxmlformats.org/drawingml/2006/spreadsheetDrawing">
      <xdr:col>19</xdr:col>
      <xdr:colOff>177800</xdr:colOff>
      <xdr:row>36</xdr:row>
      <xdr:rowOff>23495</xdr:rowOff>
    </xdr:to>
    <xdr:cxnSp macro="">
      <xdr:nvCxnSpPr>
        <xdr:cNvPr id="64" name="直線コネクタ 63"/>
        <xdr:cNvCxnSpPr/>
      </xdr:nvCxnSpPr>
      <xdr:spPr>
        <a:xfrm flipV="1">
          <a:off x="2908300" y="61398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58470" cy="259080"/>
    <xdr:sp macro="" textlink="">
      <xdr:nvSpPr>
        <xdr:cNvPr id="66" name="テキスト ボックス 65"/>
        <xdr:cNvSpPr txBox="1"/>
      </xdr:nvSpPr>
      <xdr:spPr>
        <a:xfrm>
          <a:off x="3562350" y="586232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23495</xdr:rowOff>
    </xdr:from>
    <xdr:to xmlns:xdr="http://schemas.openxmlformats.org/drawingml/2006/spreadsheetDrawing">
      <xdr:col>15</xdr:col>
      <xdr:colOff>50800</xdr:colOff>
      <xdr:row>36</xdr:row>
      <xdr:rowOff>53975</xdr:rowOff>
    </xdr:to>
    <xdr:cxnSp macro="">
      <xdr:nvCxnSpPr>
        <xdr:cNvPr id="67" name="直線コネクタ 66"/>
        <xdr:cNvCxnSpPr/>
      </xdr:nvCxnSpPr>
      <xdr:spPr>
        <a:xfrm flipV="1">
          <a:off x="2019300" y="61956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81280</xdr:rowOff>
    </xdr:from>
    <xdr:to xmlns:xdr="http://schemas.openxmlformats.org/drawingml/2006/spreadsheetDrawing">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27940</xdr:rowOff>
    </xdr:from>
    <xdr:ext cx="458470" cy="259080"/>
    <xdr:sp macro="" textlink="">
      <xdr:nvSpPr>
        <xdr:cNvPr id="69" name="テキスト ボックス 68"/>
        <xdr:cNvSpPr txBox="1"/>
      </xdr:nvSpPr>
      <xdr:spPr>
        <a:xfrm>
          <a:off x="2673350" y="58572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53975</xdr:rowOff>
    </xdr:from>
    <xdr:to xmlns:xdr="http://schemas.openxmlformats.org/drawingml/2006/spreadsheetDrawing">
      <xdr:col>10</xdr:col>
      <xdr:colOff>114300</xdr:colOff>
      <xdr:row>36</xdr:row>
      <xdr:rowOff>67310</xdr:rowOff>
    </xdr:to>
    <xdr:cxnSp macro="">
      <xdr:nvCxnSpPr>
        <xdr:cNvPr id="70" name="直線コネクタ 69"/>
        <xdr:cNvCxnSpPr/>
      </xdr:nvCxnSpPr>
      <xdr:spPr>
        <a:xfrm flipV="1">
          <a:off x="11303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58470" cy="259080"/>
    <xdr:sp macro="" textlink="">
      <xdr:nvSpPr>
        <xdr:cNvPr id="72" name="テキスト ボックス 71"/>
        <xdr:cNvSpPr txBox="1"/>
      </xdr:nvSpPr>
      <xdr:spPr>
        <a:xfrm>
          <a:off x="1784350" y="586232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39370</xdr:rowOff>
    </xdr:from>
    <xdr:ext cx="458470" cy="259080"/>
    <xdr:sp macro="" textlink="">
      <xdr:nvSpPr>
        <xdr:cNvPr id="74" name="テキスト ボックス 73"/>
        <xdr:cNvSpPr txBox="1"/>
      </xdr:nvSpPr>
      <xdr:spPr>
        <a:xfrm>
          <a:off x="895350" y="58686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164465</xdr:rowOff>
    </xdr:to>
    <xdr:sp macro="" textlink="">
      <xdr:nvSpPr>
        <xdr:cNvPr id="80" name="楕円 79"/>
        <xdr:cNvSpPr/>
      </xdr:nvSpPr>
      <xdr:spPr>
        <a:xfrm>
          <a:off x="45847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86360</xdr:rowOff>
    </xdr:from>
    <xdr:ext cx="469900" cy="251460"/>
    <xdr:sp macro="" textlink="">
      <xdr:nvSpPr>
        <xdr:cNvPr id="81" name="議会費該当値テキスト"/>
        <xdr:cNvSpPr txBox="1"/>
      </xdr:nvSpPr>
      <xdr:spPr>
        <a:xfrm>
          <a:off x="4686300" y="59156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88265</xdr:rowOff>
    </xdr:from>
    <xdr:to xmlns:xdr="http://schemas.openxmlformats.org/drawingml/2006/spreadsheetDrawing">
      <xdr:col>20</xdr:col>
      <xdr:colOff>38100</xdr:colOff>
      <xdr:row>36</xdr:row>
      <xdr:rowOff>18415</xdr:rowOff>
    </xdr:to>
    <xdr:sp macro="" textlink="">
      <xdr:nvSpPr>
        <xdr:cNvPr id="82" name="楕円 81"/>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9525</xdr:rowOff>
    </xdr:from>
    <xdr:ext cx="458470" cy="248285"/>
    <xdr:sp macro="" textlink="">
      <xdr:nvSpPr>
        <xdr:cNvPr id="83" name="テキスト ボックス 82"/>
        <xdr:cNvSpPr txBox="1"/>
      </xdr:nvSpPr>
      <xdr:spPr>
        <a:xfrm>
          <a:off x="3562350" y="618172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144145</xdr:rowOff>
    </xdr:from>
    <xdr:to xmlns:xdr="http://schemas.openxmlformats.org/drawingml/2006/spreadsheetDrawing">
      <xdr:col>15</xdr:col>
      <xdr:colOff>101600</xdr:colOff>
      <xdr:row>36</xdr:row>
      <xdr:rowOff>74930</xdr:rowOff>
    </xdr:to>
    <xdr:sp macro="" textlink="">
      <xdr:nvSpPr>
        <xdr:cNvPr id="84" name="楕円 83"/>
        <xdr:cNvSpPr/>
      </xdr:nvSpPr>
      <xdr:spPr>
        <a:xfrm>
          <a:off x="2857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65405</xdr:rowOff>
    </xdr:from>
    <xdr:ext cx="458470" cy="249555"/>
    <xdr:sp macro="" textlink="">
      <xdr:nvSpPr>
        <xdr:cNvPr id="85" name="テキスト ボックス 84"/>
        <xdr:cNvSpPr txBox="1"/>
      </xdr:nvSpPr>
      <xdr:spPr>
        <a:xfrm>
          <a:off x="2673350" y="623760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3175</xdr:rowOff>
    </xdr:from>
    <xdr:to xmlns:xdr="http://schemas.openxmlformats.org/drawingml/2006/spreadsheetDrawing">
      <xdr:col>10</xdr:col>
      <xdr:colOff>165100</xdr:colOff>
      <xdr:row>36</xdr:row>
      <xdr:rowOff>104775</xdr:rowOff>
    </xdr:to>
    <xdr:sp macro="" textlink="">
      <xdr:nvSpPr>
        <xdr:cNvPr id="86" name="楕円 85"/>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95885</xdr:rowOff>
    </xdr:from>
    <xdr:ext cx="458470" cy="259080"/>
    <xdr:sp macro="" textlink="">
      <xdr:nvSpPr>
        <xdr:cNvPr id="87" name="テキスト ボックス 86"/>
        <xdr:cNvSpPr txBox="1"/>
      </xdr:nvSpPr>
      <xdr:spPr>
        <a:xfrm>
          <a:off x="1784350" y="626808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16510</xdr:rowOff>
    </xdr:from>
    <xdr:to xmlns:xdr="http://schemas.openxmlformats.org/drawingml/2006/spreadsheetDrawing">
      <xdr:col>6</xdr:col>
      <xdr:colOff>38100</xdr:colOff>
      <xdr:row>36</xdr:row>
      <xdr:rowOff>118110</xdr:rowOff>
    </xdr:to>
    <xdr:sp macro="" textlink="">
      <xdr:nvSpPr>
        <xdr:cNvPr id="88" name="楕円 87"/>
        <xdr:cNvSpPr/>
      </xdr:nvSpPr>
      <xdr:spPr>
        <a:xfrm>
          <a:off x="1079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109220</xdr:rowOff>
    </xdr:from>
    <xdr:ext cx="458470" cy="251460"/>
    <xdr:sp macro="" textlink="">
      <xdr:nvSpPr>
        <xdr:cNvPr id="89" name="テキスト ボックス 88"/>
        <xdr:cNvSpPr txBox="1"/>
      </xdr:nvSpPr>
      <xdr:spPr>
        <a:xfrm>
          <a:off x="895350" y="628142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98" name="テキスト ボックス 97"/>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7490" cy="259080"/>
    <xdr:sp macro="" textlink="">
      <xdr:nvSpPr>
        <xdr:cNvPr id="101" name="テキスト ボックス 100"/>
        <xdr:cNvSpPr txBox="1"/>
      </xdr:nvSpPr>
      <xdr:spPr>
        <a:xfrm>
          <a:off x="513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4200" cy="250825"/>
    <xdr:sp macro="" textlink="">
      <xdr:nvSpPr>
        <xdr:cNvPr id="103" name="テキスト ボックス 102"/>
        <xdr:cNvSpPr txBox="1"/>
      </xdr:nvSpPr>
      <xdr:spPr>
        <a:xfrm>
          <a:off x="166370" y="9745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4200" cy="259080"/>
    <xdr:sp macro="" textlink="">
      <xdr:nvSpPr>
        <xdr:cNvPr id="105" name="テキスト ボックス 104"/>
        <xdr:cNvSpPr txBox="1"/>
      </xdr:nvSpPr>
      <xdr:spPr>
        <a:xfrm>
          <a:off x="166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4200" cy="251460"/>
    <xdr:sp macro="" textlink="">
      <xdr:nvSpPr>
        <xdr:cNvPr id="107" name="テキスト ボックス 106"/>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4200" cy="258445"/>
    <xdr:sp macro="" textlink="">
      <xdr:nvSpPr>
        <xdr:cNvPr id="109" name="テキスト ボックス 108"/>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4370" cy="259080"/>
    <xdr:sp macro="" textlink="">
      <xdr:nvSpPr>
        <xdr:cNvPr id="111" name="テキスト ボックス 110"/>
        <xdr:cNvSpPr txBox="1"/>
      </xdr:nvSpPr>
      <xdr:spPr>
        <a:xfrm>
          <a:off x="76200" y="8439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4370" cy="248920"/>
    <xdr:sp macro="" textlink="">
      <xdr:nvSpPr>
        <xdr:cNvPr id="113" name="テキスト ボックス 112"/>
        <xdr:cNvSpPr txBox="1"/>
      </xdr:nvSpPr>
      <xdr:spPr>
        <a:xfrm>
          <a:off x="76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58420</xdr:rowOff>
    </xdr:from>
    <xdr:to xmlns:xdr="http://schemas.openxmlformats.org/drawingml/2006/spreadsheetDrawing">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81280</xdr:rowOff>
    </xdr:from>
    <xdr:to xmlns:xdr="http://schemas.openxmlformats.org/drawingml/2006/spreadsheetDrawing">
      <xdr:col>24</xdr:col>
      <xdr:colOff>63500</xdr:colOff>
      <xdr:row>58</xdr:row>
      <xdr:rowOff>56515</xdr:rowOff>
    </xdr:to>
    <xdr:cxnSp macro="">
      <xdr:nvCxnSpPr>
        <xdr:cNvPr id="120" name="直線コネクタ 119"/>
        <xdr:cNvCxnSpPr/>
      </xdr:nvCxnSpPr>
      <xdr:spPr>
        <a:xfrm flipV="1">
          <a:off x="3797300" y="985393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21"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56515</xdr:rowOff>
    </xdr:from>
    <xdr:to xmlns:xdr="http://schemas.openxmlformats.org/drawingml/2006/spreadsheetDrawing">
      <xdr:col>19</xdr:col>
      <xdr:colOff>177800</xdr:colOff>
      <xdr:row>58</xdr:row>
      <xdr:rowOff>83820</xdr:rowOff>
    </xdr:to>
    <xdr:cxnSp macro="">
      <xdr:nvCxnSpPr>
        <xdr:cNvPr id="123" name="直線コネクタ 122"/>
        <xdr:cNvCxnSpPr/>
      </xdr:nvCxnSpPr>
      <xdr:spPr>
        <a:xfrm flipV="1">
          <a:off x="2908300" y="100006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146050</xdr:rowOff>
    </xdr:from>
    <xdr:ext cx="587375" cy="248920"/>
    <xdr:sp macro="" textlink="">
      <xdr:nvSpPr>
        <xdr:cNvPr id="125" name="テキスト ボックス 124"/>
        <xdr:cNvSpPr txBox="1"/>
      </xdr:nvSpPr>
      <xdr:spPr>
        <a:xfrm>
          <a:off x="3497580" y="100901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63500</xdr:rowOff>
    </xdr:from>
    <xdr:to xmlns:xdr="http://schemas.openxmlformats.org/drawingml/2006/spreadsheetDrawing">
      <xdr:col>15</xdr:col>
      <xdr:colOff>50800</xdr:colOff>
      <xdr:row>58</xdr:row>
      <xdr:rowOff>83820</xdr:rowOff>
    </xdr:to>
    <xdr:cxnSp macro="">
      <xdr:nvCxnSpPr>
        <xdr:cNvPr id="126" name="直線コネクタ 125"/>
        <xdr:cNvCxnSpPr/>
      </xdr:nvCxnSpPr>
      <xdr:spPr>
        <a:xfrm>
          <a:off x="2019300" y="10007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73660</xdr:rowOff>
    </xdr:from>
    <xdr:to xmlns:xdr="http://schemas.openxmlformats.org/drawingml/2006/spreadsheetDrawing">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166370</xdr:rowOff>
    </xdr:from>
    <xdr:ext cx="523240" cy="251460"/>
    <xdr:sp macro="" textlink="">
      <xdr:nvSpPr>
        <xdr:cNvPr id="128" name="テキスト ボックス 127"/>
        <xdr:cNvSpPr txBox="1"/>
      </xdr:nvSpPr>
      <xdr:spPr>
        <a:xfrm>
          <a:off x="2640965" y="101104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63500</xdr:rowOff>
    </xdr:from>
    <xdr:to xmlns:xdr="http://schemas.openxmlformats.org/drawingml/2006/spreadsheetDrawing">
      <xdr:col>10</xdr:col>
      <xdr:colOff>114300</xdr:colOff>
      <xdr:row>58</xdr:row>
      <xdr:rowOff>74930</xdr:rowOff>
    </xdr:to>
    <xdr:cxnSp macro="">
      <xdr:nvCxnSpPr>
        <xdr:cNvPr id="129" name="直線コネクタ 128"/>
        <xdr:cNvCxnSpPr/>
      </xdr:nvCxnSpPr>
      <xdr:spPr>
        <a:xfrm flipV="1">
          <a:off x="1130300" y="1000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167640</xdr:rowOff>
    </xdr:from>
    <xdr:ext cx="523240" cy="250190"/>
    <xdr:sp macro="" textlink="">
      <xdr:nvSpPr>
        <xdr:cNvPr id="131" name="テキスト ボックス 130"/>
        <xdr:cNvSpPr txBox="1"/>
      </xdr:nvSpPr>
      <xdr:spPr>
        <a:xfrm>
          <a:off x="1751965" y="1011174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1270</xdr:rowOff>
    </xdr:from>
    <xdr:ext cx="523240" cy="259080"/>
    <xdr:sp macro="" textlink="">
      <xdr:nvSpPr>
        <xdr:cNvPr id="133" name="テキスト ボックス 132"/>
        <xdr:cNvSpPr txBox="1"/>
      </xdr:nvSpPr>
      <xdr:spPr>
        <a:xfrm>
          <a:off x="862965" y="10116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30480</xdr:rowOff>
    </xdr:from>
    <xdr:to xmlns:xdr="http://schemas.openxmlformats.org/drawingml/2006/spreadsheetDrawing">
      <xdr:col>24</xdr:col>
      <xdr:colOff>114300</xdr:colOff>
      <xdr:row>57</xdr:row>
      <xdr:rowOff>132080</xdr:rowOff>
    </xdr:to>
    <xdr:sp macro="" textlink="">
      <xdr:nvSpPr>
        <xdr:cNvPr id="139" name="楕円 138"/>
        <xdr:cNvSpPr/>
      </xdr:nvSpPr>
      <xdr:spPr>
        <a:xfrm>
          <a:off x="45847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53340</xdr:rowOff>
    </xdr:from>
    <xdr:ext cx="598805" cy="250190"/>
    <xdr:sp macro="" textlink="">
      <xdr:nvSpPr>
        <xdr:cNvPr id="140" name="総務費該当値テキスト"/>
        <xdr:cNvSpPr txBox="1"/>
      </xdr:nvSpPr>
      <xdr:spPr>
        <a:xfrm>
          <a:off x="4686300" y="9654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xdr:rowOff>
    </xdr:from>
    <xdr:to xmlns:xdr="http://schemas.openxmlformats.org/drawingml/2006/spreadsheetDrawing">
      <xdr:col>20</xdr:col>
      <xdr:colOff>38100</xdr:colOff>
      <xdr:row>58</xdr:row>
      <xdr:rowOff>107315</xdr:rowOff>
    </xdr:to>
    <xdr:sp macro="" textlink="">
      <xdr:nvSpPr>
        <xdr:cNvPr id="141" name="楕円 140"/>
        <xdr:cNvSpPr/>
      </xdr:nvSpPr>
      <xdr:spPr>
        <a:xfrm>
          <a:off x="3746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123825</xdr:rowOff>
    </xdr:from>
    <xdr:ext cx="587375" cy="248285"/>
    <xdr:sp macro="" textlink="">
      <xdr:nvSpPr>
        <xdr:cNvPr id="142" name="テキスト ボックス 141"/>
        <xdr:cNvSpPr txBox="1"/>
      </xdr:nvSpPr>
      <xdr:spPr>
        <a:xfrm>
          <a:off x="3497580" y="972502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33020</xdr:rowOff>
    </xdr:from>
    <xdr:to xmlns:xdr="http://schemas.openxmlformats.org/drawingml/2006/spreadsheetDrawing">
      <xdr:col>15</xdr:col>
      <xdr:colOff>101600</xdr:colOff>
      <xdr:row>58</xdr:row>
      <xdr:rowOff>134620</xdr:rowOff>
    </xdr:to>
    <xdr:sp macro="" textlink="">
      <xdr:nvSpPr>
        <xdr:cNvPr id="143" name="楕円 142"/>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151130</xdr:rowOff>
    </xdr:from>
    <xdr:ext cx="587375" cy="259080"/>
    <xdr:sp macro="" textlink="">
      <xdr:nvSpPr>
        <xdr:cNvPr id="144" name="テキスト ボックス 143"/>
        <xdr:cNvSpPr txBox="1"/>
      </xdr:nvSpPr>
      <xdr:spPr>
        <a:xfrm>
          <a:off x="2608580" y="97523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12065</xdr:rowOff>
    </xdr:from>
    <xdr:to xmlns:xdr="http://schemas.openxmlformats.org/drawingml/2006/spreadsheetDrawing">
      <xdr:col>10</xdr:col>
      <xdr:colOff>165100</xdr:colOff>
      <xdr:row>58</xdr:row>
      <xdr:rowOff>113665</xdr:rowOff>
    </xdr:to>
    <xdr:sp macro="" textlink="">
      <xdr:nvSpPr>
        <xdr:cNvPr id="145" name="楕円 144"/>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130175</xdr:rowOff>
    </xdr:from>
    <xdr:ext cx="587375" cy="259080"/>
    <xdr:sp macro="" textlink="">
      <xdr:nvSpPr>
        <xdr:cNvPr id="146" name="テキスト ボックス 145"/>
        <xdr:cNvSpPr txBox="1"/>
      </xdr:nvSpPr>
      <xdr:spPr>
        <a:xfrm>
          <a:off x="1719580" y="97313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47" name="楕円 146"/>
        <xdr:cNvSpPr/>
      </xdr:nvSpPr>
      <xdr:spPr>
        <a:xfrm>
          <a:off x="1079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87375" cy="259080"/>
    <xdr:sp macro="" textlink="">
      <xdr:nvSpPr>
        <xdr:cNvPr id="148" name="テキスト ボックス 147"/>
        <xdr:cNvSpPr txBox="1"/>
      </xdr:nvSpPr>
      <xdr:spPr>
        <a:xfrm>
          <a:off x="830580" y="97434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7" name="テキスト ボックス 156"/>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7490" cy="248920"/>
    <xdr:sp macro="" textlink="">
      <xdr:nvSpPr>
        <xdr:cNvPr id="159" name="テキスト ボックス 158"/>
        <xdr:cNvSpPr txBox="1"/>
      </xdr:nvSpPr>
      <xdr:spPr>
        <a:xfrm>
          <a:off x="513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4200" cy="248920"/>
    <xdr:sp macro="" textlink="">
      <xdr:nvSpPr>
        <xdr:cNvPr id="161" name="テキスト ボックス 160"/>
        <xdr:cNvSpPr txBox="1"/>
      </xdr:nvSpPr>
      <xdr:spPr>
        <a:xfrm>
          <a:off x="166370" y="133705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4200" cy="248920"/>
    <xdr:sp macro="" textlink="">
      <xdr:nvSpPr>
        <xdr:cNvPr id="163" name="テキスト ボックス 162"/>
        <xdr:cNvSpPr txBox="1"/>
      </xdr:nvSpPr>
      <xdr:spPr>
        <a:xfrm>
          <a:off x="166370" y="12913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4200" cy="248920"/>
    <xdr:sp macro="" textlink="">
      <xdr:nvSpPr>
        <xdr:cNvPr id="165" name="テキスト ボックス 164"/>
        <xdr:cNvSpPr txBox="1"/>
      </xdr:nvSpPr>
      <xdr:spPr>
        <a:xfrm>
          <a:off x="166370" y="12456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4200" cy="248920"/>
    <xdr:sp macro="" textlink="">
      <xdr:nvSpPr>
        <xdr:cNvPr id="167" name="テキスト ボックス 166"/>
        <xdr:cNvSpPr txBox="1"/>
      </xdr:nvSpPr>
      <xdr:spPr>
        <a:xfrm>
          <a:off x="166370" y="11998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200" cy="248920"/>
    <xdr:sp macro="" textlink="">
      <xdr:nvSpPr>
        <xdr:cNvPr id="169" name="テキスト ボックス 168"/>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167640</xdr:rowOff>
    </xdr:from>
    <xdr:to xmlns:xdr="http://schemas.openxmlformats.org/drawingml/2006/spreadsheetDrawing">
      <xdr:col>24</xdr:col>
      <xdr:colOff>63500</xdr:colOff>
      <xdr:row>77</xdr:row>
      <xdr:rowOff>30480</xdr:rowOff>
    </xdr:to>
    <xdr:cxnSp macro="">
      <xdr:nvCxnSpPr>
        <xdr:cNvPr id="176" name="直線コネクタ 175"/>
        <xdr:cNvCxnSpPr/>
      </xdr:nvCxnSpPr>
      <xdr:spPr>
        <a:xfrm flipV="1">
          <a:off x="3797300" y="131978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7" name="民生費平均値テキスト"/>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30480</xdr:rowOff>
    </xdr:from>
    <xdr:to xmlns:xdr="http://schemas.openxmlformats.org/drawingml/2006/spreadsheetDrawing">
      <xdr:col>19</xdr:col>
      <xdr:colOff>177800</xdr:colOff>
      <xdr:row>77</xdr:row>
      <xdr:rowOff>55245</xdr:rowOff>
    </xdr:to>
    <xdr:cxnSp macro="">
      <xdr:nvCxnSpPr>
        <xdr:cNvPr id="179" name="直線コネクタ 178"/>
        <xdr:cNvCxnSpPr/>
      </xdr:nvCxnSpPr>
      <xdr:spPr>
        <a:xfrm flipV="1">
          <a:off x="2908300" y="132321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158750</xdr:rowOff>
    </xdr:from>
    <xdr:ext cx="587375" cy="259080"/>
    <xdr:sp macro="" textlink="">
      <xdr:nvSpPr>
        <xdr:cNvPr id="181" name="テキスト ボックス 180"/>
        <xdr:cNvSpPr txBox="1"/>
      </xdr:nvSpPr>
      <xdr:spPr>
        <a:xfrm>
          <a:off x="3497580" y="128460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163195</xdr:rowOff>
    </xdr:from>
    <xdr:to xmlns:xdr="http://schemas.openxmlformats.org/drawingml/2006/spreadsheetDrawing">
      <xdr:col>15</xdr:col>
      <xdr:colOff>50800</xdr:colOff>
      <xdr:row>77</xdr:row>
      <xdr:rowOff>55245</xdr:rowOff>
    </xdr:to>
    <xdr:cxnSp macro="">
      <xdr:nvCxnSpPr>
        <xdr:cNvPr id="182" name="直線コネクタ 181"/>
        <xdr:cNvCxnSpPr/>
      </xdr:nvCxnSpPr>
      <xdr:spPr>
        <a:xfrm>
          <a:off x="2019300" y="13193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10795</xdr:rowOff>
    </xdr:from>
    <xdr:ext cx="587375" cy="258445"/>
    <xdr:sp macro="" textlink="">
      <xdr:nvSpPr>
        <xdr:cNvPr id="184" name="テキスト ボックス 183"/>
        <xdr:cNvSpPr txBox="1"/>
      </xdr:nvSpPr>
      <xdr:spPr>
        <a:xfrm>
          <a:off x="2608580" y="128695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138430</xdr:rowOff>
    </xdr:from>
    <xdr:to xmlns:xdr="http://schemas.openxmlformats.org/drawingml/2006/spreadsheetDrawing">
      <xdr:col>10</xdr:col>
      <xdr:colOff>114300</xdr:colOff>
      <xdr:row>76</xdr:row>
      <xdr:rowOff>163195</xdr:rowOff>
    </xdr:to>
    <xdr:cxnSp macro="">
      <xdr:nvCxnSpPr>
        <xdr:cNvPr id="185" name="直線コネクタ 184"/>
        <xdr:cNvCxnSpPr/>
      </xdr:nvCxnSpPr>
      <xdr:spPr>
        <a:xfrm>
          <a:off x="1130300" y="131686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20320</xdr:rowOff>
    </xdr:from>
    <xdr:ext cx="587375" cy="248920"/>
    <xdr:sp macro="" textlink="">
      <xdr:nvSpPr>
        <xdr:cNvPr id="187" name="テキスト ボックス 186"/>
        <xdr:cNvSpPr txBox="1"/>
      </xdr:nvSpPr>
      <xdr:spPr>
        <a:xfrm>
          <a:off x="1719580" y="1287907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26670</xdr:rowOff>
    </xdr:from>
    <xdr:ext cx="587375" cy="259080"/>
    <xdr:sp macro="" textlink="">
      <xdr:nvSpPr>
        <xdr:cNvPr id="189" name="テキスト ボックス 188"/>
        <xdr:cNvSpPr txBox="1"/>
      </xdr:nvSpPr>
      <xdr:spPr>
        <a:xfrm>
          <a:off x="830580" y="128854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116840</xdr:rowOff>
    </xdr:from>
    <xdr:to xmlns:xdr="http://schemas.openxmlformats.org/drawingml/2006/spreadsheetDrawing">
      <xdr:col>24</xdr:col>
      <xdr:colOff>114300</xdr:colOff>
      <xdr:row>77</xdr:row>
      <xdr:rowOff>46990</xdr:rowOff>
    </xdr:to>
    <xdr:sp macro="" textlink="">
      <xdr:nvSpPr>
        <xdr:cNvPr id="195" name="楕円 194"/>
        <xdr:cNvSpPr/>
      </xdr:nvSpPr>
      <xdr:spPr>
        <a:xfrm>
          <a:off x="45847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95250</xdr:rowOff>
    </xdr:from>
    <xdr:ext cx="598805" cy="259080"/>
    <xdr:sp macro="" textlink="">
      <xdr:nvSpPr>
        <xdr:cNvPr id="196" name="民生費該当値テキスト"/>
        <xdr:cNvSpPr txBox="1"/>
      </xdr:nvSpPr>
      <xdr:spPr>
        <a:xfrm>
          <a:off x="4686300" y="1312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151130</xdr:rowOff>
    </xdr:from>
    <xdr:to xmlns:xdr="http://schemas.openxmlformats.org/drawingml/2006/spreadsheetDrawing">
      <xdr:col>20</xdr:col>
      <xdr:colOff>38100</xdr:colOff>
      <xdr:row>77</xdr:row>
      <xdr:rowOff>81280</xdr:rowOff>
    </xdr:to>
    <xdr:sp macro="" textlink="">
      <xdr:nvSpPr>
        <xdr:cNvPr id="197" name="楕円 196"/>
        <xdr:cNvSpPr/>
      </xdr:nvSpPr>
      <xdr:spPr>
        <a:xfrm>
          <a:off x="3746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72390</xdr:rowOff>
    </xdr:from>
    <xdr:ext cx="587375" cy="259080"/>
    <xdr:sp macro="" textlink="">
      <xdr:nvSpPr>
        <xdr:cNvPr id="198" name="テキスト ボックス 197"/>
        <xdr:cNvSpPr txBox="1"/>
      </xdr:nvSpPr>
      <xdr:spPr>
        <a:xfrm>
          <a:off x="3497580" y="132740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4445</xdr:rowOff>
    </xdr:from>
    <xdr:to xmlns:xdr="http://schemas.openxmlformats.org/drawingml/2006/spreadsheetDrawing">
      <xdr:col>15</xdr:col>
      <xdr:colOff>101600</xdr:colOff>
      <xdr:row>77</xdr:row>
      <xdr:rowOff>106045</xdr:rowOff>
    </xdr:to>
    <xdr:sp macro="" textlink="">
      <xdr:nvSpPr>
        <xdr:cNvPr id="199" name="楕円 198"/>
        <xdr:cNvSpPr/>
      </xdr:nvSpPr>
      <xdr:spPr>
        <a:xfrm>
          <a:off x="2857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97790</xdr:rowOff>
    </xdr:from>
    <xdr:ext cx="587375" cy="251460"/>
    <xdr:sp macro="" textlink="">
      <xdr:nvSpPr>
        <xdr:cNvPr id="200" name="テキスト ボックス 199"/>
        <xdr:cNvSpPr txBox="1"/>
      </xdr:nvSpPr>
      <xdr:spPr>
        <a:xfrm>
          <a:off x="2608580" y="132994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112395</xdr:rowOff>
    </xdr:from>
    <xdr:to xmlns:xdr="http://schemas.openxmlformats.org/drawingml/2006/spreadsheetDrawing">
      <xdr:col>10</xdr:col>
      <xdr:colOff>165100</xdr:colOff>
      <xdr:row>77</xdr:row>
      <xdr:rowOff>42545</xdr:rowOff>
    </xdr:to>
    <xdr:sp macro="" textlink="">
      <xdr:nvSpPr>
        <xdr:cNvPr id="201" name="楕円 200"/>
        <xdr:cNvSpPr/>
      </xdr:nvSpPr>
      <xdr:spPr>
        <a:xfrm>
          <a:off x="1968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33655</xdr:rowOff>
    </xdr:from>
    <xdr:ext cx="587375" cy="258445"/>
    <xdr:sp macro="" textlink="">
      <xdr:nvSpPr>
        <xdr:cNvPr id="202" name="テキスト ボックス 201"/>
        <xdr:cNvSpPr txBox="1"/>
      </xdr:nvSpPr>
      <xdr:spPr>
        <a:xfrm>
          <a:off x="1719580" y="1323530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87630</xdr:rowOff>
    </xdr:from>
    <xdr:to xmlns:xdr="http://schemas.openxmlformats.org/drawingml/2006/spreadsheetDrawing">
      <xdr:col>6</xdr:col>
      <xdr:colOff>38100</xdr:colOff>
      <xdr:row>77</xdr:row>
      <xdr:rowOff>17780</xdr:rowOff>
    </xdr:to>
    <xdr:sp macro="" textlink="">
      <xdr:nvSpPr>
        <xdr:cNvPr id="203" name="楕円 202"/>
        <xdr:cNvSpPr/>
      </xdr:nvSpPr>
      <xdr:spPr>
        <a:xfrm>
          <a:off x="1079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8890</xdr:rowOff>
    </xdr:from>
    <xdr:ext cx="587375" cy="248920"/>
    <xdr:sp macro="" textlink="">
      <xdr:nvSpPr>
        <xdr:cNvPr id="204" name="テキスト ボックス 203"/>
        <xdr:cNvSpPr txBox="1"/>
      </xdr:nvSpPr>
      <xdr:spPr>
        <a:xfrm>
          <a:off x="830580" y="1321054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3" name="テキスト ボックス 212"/>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37490" cy="259080"/>
    <xdr:sp macro="" textlink="">
      <xdr:nvSpPr>
        <xdr:cNvPr id="216" name="テキスト ボックス 215"/>
        <xdr:cNvSpPr txBox="1"/>
      </xdr:nvSpPr>
      <xdr:spPr>
        <a:xfrm>
          <a:off x="513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8" name="テキスト ボックス 217"/>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2" name="テキスト ボックス 221"/>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200" cy="258445"/>
    <xdr:sp macro="" textlink="">
      <xdr:nvSpPr>
        <xdr:cNvPr id="224" name="テキスト ボックス 223"/>
        <xdr:cNvSpPr txBox="1"/>
      </xdr:nvSpPr>
      <xdr:spPr>
        <a:xfrm>
          <a:off x="166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200" cy="259080"/>
    <xdr:sp macro="" textlink="">
      <xdr:nvSpPr>
        <xdr:cNvPr id="226" name="テキスト ボックス 225"/>
        <xdr:cNvSpPr txBox="1"/>
      </xdr:nvSpPr>
      <xdr:spPr>
        <a:xfrm>
          <a:off x="166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200" cy="248920"/>
    <xdr:sp macro="" textlink="">
      <xdr:nvSpPr>
        <xdr:cNvPr id="228" name="テキスト ボックス 227"/>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33020</xdr:rowOff>
    </xdr:from>
    <xdr:to xmlns:xdr="http://schemas.openxmlformats.org/drawingml/2006/spreadsheetDrawing">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157480</xdr:rowOff>
    </xdr:from>
    <xdr:ext cx="598805" cy="248920"/>
    <xdr:sp macro="" textlink="">
      <xdr:nvSpPr>
        <xdr:cNvPr id="233" name="衛生費最大値テキスト"/>
        <xdr:cNvSpPr txBox="1"/>
      </xdr:nvSpPr>
      <xdr:spPr>
        <a:xfrm>
          <a:off x="4686300" y="15245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116205</xdr:rowOff>
    </xdr:from>
    <xdr:to xmlns:xdr="http://schemas.openxmlformats.org/drawingml/2006/spreadsheetDrawing">
      <xdr:col>24</xdr:col>
      <xdr:colOff>63500</xdr:colOff>
      <xdr:row>95</xdr:row>
      <xdr:rowOff>116205</xdr:rowOff>
    </xdr:to>
    <xdr:cxnSp macro="">
      <xdr:nvCxnSpPr>
        <xdr:cNvPr id="235" name="直線コネクタ 234"/>
        <xdr:cNvCxnSpPr/>
      </xdr:nvCxnSpPr>
      <xdr:spPr>
        <a:xfrm flipV="1">
          <a:off x="3797300" y="16403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91440</xdr:rowOff>
    </xdr:from>
    <xdr:ext cx="534670" cy="259080"/>
    <xdr:sp macro="" textlink="">
      <xdr:nvSpPr>
        <xdr:cNvPr id="236" name="衛生費平均値テキスト"/>
        <xdr:cNvSpPr txBox="1"/>
      </xdr:nvSpPr>
      <xdr:spPr>
        <a:xfrm>
          <a:off x="4686300" y="1637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116205</xdr:rowOff>
    </xdr:from>
    <xdr:to xmlns:xdr="http://schemas.openxmlformats.org/drawingml/2006/spreadsheetDrawing">
      <xdr:col>19</xdr:col>
      <xdr:colOff>177800</xdr:colOff>
      <xdr:row>95</xdr:row>
      <xdr:rowOff>123825</xdr:rowOff>
    </xdr:to>
    <xdr:cxnSp macro="">
      <xdr:nvCxnSpPr>
        <xdr:cNvPr id="238" name="直線コネクタ 237"/>
        <xdr:cNvCxnSpPr/>
      </xdr:nvCxnSpPr>
      <xdr:spPr>
        <a:xfrm flipV="1">
          <a:off x="2908300" y="164039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49530</xdr:rowOff>
    </xdr:from>
    <xdr:ext cx="523240" cy="259080"/>
    <xdr:sp macro="" textlink="">
      <xdr:nvSpPr>
        <xdr:cNvPr id="240" name="テキスト ボックス 239"/>
        <xdr:cNvSpPr txBox="1"/>
      </xdr:nvSpPr>
      <xdr:spPr>
        <a:xfrm>
          <a:off x="3529965" y="165087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40640</xdr:rowOff>
    </xdr:from>
    <xdr:to xmlns:xdr="http://schemas.openxmlformats.org/drawingml/2006/spreadsheetDrawing">
      <xdr:col>15</xdr:col>
      <xdr:colOff>50800</xdr:colOff>
      <xdr:row>95</xdr:row>
      <xdr:rowOff>123825</xdr:rowOff>
    </xdr:to>
    <xdr:cxnSp macro="">
      <xdr:nvCxnSpPr>
        <xdr:cNvPr id="241" name="直線コネクタ 240"/>
        <xdr:cNvCxnSpPr/>
      </xdr:nvCxnSpPr>
      <xdr:spPr>
        <a:xfrm>
          <a:off x="2019300" y="1632839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75565</xdr:rowOff>
    </xdr:from>
    <xdr:ext cx="523240" cy="250825"/>
    <xdr:sp macro="" textlink="">
      <xdr:nvSpPr>
        <xdr:cNvPr id="243" name="テキスト ボックス 242"/>
        <xdr:cNvSpPr txBox="1"/>
      </xdr:nvSpPr>
      <xdr:spPr>
        <a:xfrm>
          <a:off x="2640965" y="1653476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40640</xdr:rowOff>
    </xdr:from>
    <xdr:to xmlns:xdr="http://schemas.openxmlformats.org/drawingml/2006/spreadsheetDrawing">
      <xdr:col>10</xdr:col>
      <xdr:colOff>114300</xdr:colOff>
      <xdr:row>95</xdr:row>
      <xdr:rowOff>64770</xdr:rowOff>
    </xdr:to>
    <xdr:cxnSp macro="">
      <xdr:nvCxnSpPr>
        <xdr:cNvPr id="244" name="直線コネクタ 243"/>
        <xdr:cNvCxnSpPr/>
      </xdr:nvCxnSpPr>
      <xdr:spPr>
        <a:xfrm flipV="1">
          <a:off x="1130300" y="16328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74930</xdr:rowOff>
    </xdr:from>
    <xdr:ext cx="523240" cy="251460"/>
    <xdr:sp macro="" textlink="">
      <xdr:nvSpPr>
        <xdr:cNvPr id="246" name="テキスト ボックス 245"/>
        <xdr:cNvSpPr txBox="1"/>
      </xdr:nvSpPr>
      <xdr:spPr>
        <a:xfrm>
          <a:off x="1751965" y="165341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150495</xdr:rowOff>
    </xdr:from>
    <xdr:to xmlns:xdr="http://schemas.openxmlformats.org/drawingml/2006/spreadsheetDrawing">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71755</xdr:rowOff>
    </xdr:from>
    <xdr:ext cx="523240" cy="259080"/>
    <xdr:sp macro="" textlink="">
      <xdr:nvSpPr>
        <xdr:cNvPr id="248" name="テキスト ボックス 247"/>
        <xdr:cNvSpPr txBox="1"/>
      </xdr:nvSpPr>
      <xdr:spPr>
        <a:xfrm>
          <a:off x="862965" y="16530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65405</xdr:rowOff>
    </xdr:from>
    <xdr:to xmlns:xdr="http://schemas.openxmlformats.org/drawingml/2006/spreadsheetDrawing">
      <xdr:col>24</xdr:col>
      <xdr:colOff>114300</xdr:colOff>
      <xdr:row>95</xdr:row>
      <xdr:rowOff>167005</xdr:rowOff>
    </xdr:to>
    <xdr:sp macro="" textlink="">
      <xdr:nvSpPr>
        <xdr:cNvPr id="254" name="楕円 253"/>
        <xdr:cNvSpPr/>
      </xdr:nvSpPr>
      <xdr:spPr>
        <a:xfrm>
          <a:off x="45847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88265</xdr:rowOff>
    </xdr:from>
    <xdr:ext cx="534670" cy="249555"/>
    <xdr:sp macro="" textlink="">
      <xdr:nvSpPr>
        <xdr:cNvPr id="255" name="衛生費該当値テキスト"/>
        <xdr:cNvSpPr txBox="1"/>
      </xdr:nvSpPr>
      <xdr:spPr>
        <a:xfrm>
          <a:off x="4686300" y="162045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65405</xdr:rowOff>
    </xdr:from>
    <xdr:to xmlns:xdr="http://schemas.openxmlformats.org/drawingml/2006/spreadsheetDrawing">
      <xdr:col>20</xdr:col>
      <xdr:colOff>38100</xdr:colOff>
      <xdr:row>95</xdr:row>
      <xdr:rowOff>167005</xdr:rowOff>
    </xdr:to>
    <xdr:sp macro="" textlink="">
      <xdr:nvSpPr>
        <xdr:cNvPr id="256" name="楕円 255"/>
        <xdr:cNvSpPr/>
      </xdr:nvSpPr>
      <xdr:spPr>
        <a:xfrm>
          <a:off x="37465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12065</xdr:rowOff>
    </xdr:from>
    <xdr:ext cx="523240" cy="259080"/>
    <xdr:sp macro="" textlink="">
      <xdr:nvSpPr>
        <xdr:cNvPr id="257" name="テキスト ボックス 256"/>
        <xdr:cNvSpPr txBox="1"/>
      </xdr:nvSpPr>
      <xdr:spPr>
        <a:xfrm>
          <a:off x="3529965" y="161283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73025</xdr:rowOff>
    </xdr:from>
    <xdr:to xmlns:xdr="http://schemas.openxmlformats.org/drawingml/2006/spreadsheetDrawing">
      <xdr:col>15</xdr:col>
      <xdr:colOff>101600</xdr:colOff>
      <xdr:row>96</xdr:row>
      <xdr:rowOff>3175</xdr:rowOff>
    </xdr:to>
    <xdr:sp macro="" textlink="">
      <xdr:nvSpPr>
        <xdr:cNvPr id="258" name="楕円 257"/>
        <xdr:cNvSpPr/>
      </xdr:nvSpPr>
      <xdr:spPr>
        <a:xfrm>
          <a:off x="2857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19685</xdr:rowOff>
    </xdr:from>
    <xdr:ext cx="523240" cy="249555"/>
    <xdr:sp macro="" textlink="">
      <xdr:nvSpPr>
        <xdr:cNvPr id="259" name="テキスト ボックス 258"/>
        <xdr:cNvSpPr txBox="1"/>
      </xdr:nvSpPr>
      <xdr:spPr>
        <a:xfrm>
          <a:off x="2640965" y="161359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160655</xdr:rowOff>
    </xdr:from>
    <xdr:to xmlns:xdr="http://schemas.openxmlformats.org/drawingml/2006/spreadsheetDrawing">
      <xdr:col>10</xdr:col>
      <xdr:colOff>165100</xdr:colOff>
      <xdr:row>95</xdr:row>
      <xdr:rowOff>90805</xdr:rowOff>
    </xdr:to>
    <xdr:sp macro="" textlink="">
      <xdr:nvSpPr>
        <xdr:cNvPr id="260" name="楕円 259"/>
        <xdr:cNvSpPr/>
      </xdr:nvSpPr>
      <xdr:spPr>
        <a:xfrm>
          <a:off x="1968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107315</xdr:rowOff>
    </xdr:from>
    <xdr:ext cx="523240" cy="259080"/>
    <xdr:sp macro="" textlink="">
      <xdr:nvSpPr>
        <xdr:cNvPr id="261" name="テキスト ボックス 260"/>
        <xdr:cNvSpPr txBox="1"/>
      </xdr:nvSpPr>
      <xdr:spPr>
        <a:xfrm>
          <a:off x="1751965" y="160521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13970</xdr:rowOff>
    </xdr:from>
    <xdr:to xmlns:xdr="http://schemas.openxmlformats.org/drawingml/2006/spreadsheetDrawing">
      <xdr:col>6</xdr:col>
      <xdr:colOff>38100</xdr:colOff>
      <xdr:row>95</xdr:row>
      <xdr:rowOff>115570</xdr:rowOff>
    </xdr:to>
    <xdr:sp macro="" textlink="">
      <xdr:nvSpPr>
        <xdr:cNvPr id="262" name="楕円 261"/>
        <xdr:cNvSpPr/>
      </xdr:nvSpPr>
      <xdr:spPr>
        <a:xfrm>
          <a:off x="1079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132080</xdr:rowOff>
    </xdr:from>
    <xdr:ext cx="523240" cy="251460"/>
    <xdr:sp macro="" textlink="">
      <xdr:nvSpPr>
        <xdr:cNvPr id="263" name="テキスト ボックス 262"/>
        <xdr:cNvSpPr txBox="1"/>
      </xdr:nvSpPr>
      <xdr:spPr>
        <a:xfrm>
          <a:off x="862965" y="160769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72" name="テキスト ボックス 271"/>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7490" cy="259080"/>
    <xdr:sp macro="" textlink="">
      <xdr:nvSpPr>
        <xdr:cNvPr id="275" name="テキスト ボックス 274"/>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5930" cy="250825"/>
    <xdr:sp macro="" textlink="">
      <xdr:nvSpPr>
        <xdr:cNvPr id="277" name="テキスト ボックス 276"/>
        <xdr:cNvSpPr txBox="1"/>
      </xdr:nvSpPr>
      <xdr:spPr>
        <a:xfrm>
          <a:off x="6136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5930" cy="259080"/>
    <xdr:sp macro="" textlink="">
      <xdr:nvSpPr>
        <xdr:cNvPr id="279" name="テキスト ボックス 278"/>
        <xdr:cNvSpPr txBox="1"/>
      </xdr:nvSpPr>
      <xdr:spPr>
        <a:xfrm>
          <a:off x="6136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5930" cy="251460"/>
    <xdr:sp macro="" textlink="">
      <xdr:nvSpPr>
        <xdr:cNvPr id="281" name="テキスト ボックス 280"/>
        <xdr:cNvSpPr txBox="1"/>
      </xdr:nvSpPr>
      <xdr:spPr>
        <a:xfrm>
          <a:off x="6136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5930" cy="258445"/>
    <xdr:sp macro="" textlink="">
      <xdr:nvSpPr>
        <xdr:cNvPr id="283" name="テキスト ボックス 282"/>
        <xdr:cNvSpPr txBox="1"/>
      </xdr:nvSpPr>
      <xdr:spPr>
        <a:xfrm>
          <a:off x="6136640" y="5337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5930" cy="259080"/>
    <xdr:sp macro="" textlink="">
      <xdr:nvSpPr>
        <xdr:cNvPr id="285" name="テキスト ボックス 284"/>
        <xdr:cNvSpPr txBox="1"/>
      </xdr:nvSpPr>
      <xdr:spPr>
        <a:xfrm>
          <a:off x="6136640" y="501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5930" cy="248920"/>
    <xdr:sp macro="" textlink="">
      <xdr:nvSpPr>
        <xdr:cNvPr id="287" name="テキスト ボックス 286"/>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110490</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110490</xdr:rowOff>
    </xdr:from>
    <xdr:to xmlns:xdr="http://schemas.openxmlformats.org/drawingml/2006/spreadsheetDrawing">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9525</xdr:rowOff>
    </xdr:from>
    <xdr:ext cx="378460" cy="248285"/>
    <xdr:sp macro="" textlink="">
      <xdr:nvSpPr>
        <xdr:cNvPr id="295" name="労働費平均値テキスト"/>
        <xdr:cNvSpPr txBox="1"/>
      </xdr:nvSpPr>
      <xdr:spPr>
        <a:xfrm>
          <a:off x="10528300" y="635317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100965</xdr:rowOff>
    </xdr:from>
    <xdr:ext cx="378460" cy="248285"/>
    <xdr:sp macro="" textlink="">
      <xdr:nvSpPr>
        <xdr:cNvPr id="299" name="テキスト ボックス 298"/>
        <xdr:cNvSpPr txBox="1"/>
      </xdr:nvSpPr>
      <xdr:spPr>
        <a:xfrm>
          <a:off x="9450070" y="62731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102870</xdr:rowOff>
    </xdr:from>
    <xdr:ext cx="378460" cy="259080"/>
    <xdr:sp macro="" textlink="">
      <xdr:nvSpPr>
        <xdr:cNvPr id="302" name="テキスト ボックス 301"/>
        <xdr:cNvSpPr txBox="1"/>
      </xdr:nvSpPr>
      <xdr:spPr>
        <a:xfrm>
          <a:off x="8561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48920"/>
    <xdr:sp macro="" textlink="">
      <xdr:nvSpPr>
        <xdr:cNvPr id="305" name="テキスト ボックス 304"/>
        <xdr:cNvSpPr txBox="1"/>
      </xdr:nvSpPr>
      <xdr:spPr>
        <a:xfrm>
          <a:off x="7672070" y="6261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88900</xdr:rowOff>
    </xdr:from>
    <xdr:ext cx="378460" cy="248920"/>
    <xdr:sp macro="" textlink="">
      <xdr:nvSpPr>
        <xdr:cNvPr id="307" name="テキスト ボックス 306"/>
        <xdr:cNvSpPr txBox="1"/>
      </xdr:nvSpPr>
      <xdr:spPr>
        <a:xfrm>
          <a:off x="6783070" y="6261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14"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8125" cy="259080"/>
    <xdr:sp macro="" textlink="">
      <xdr:nvSpPr>
        <xdr:cNvPr id="316" name="テキスト ボックス 315"/>
        <xdr:cNvSpPr txBox="1"/>
      </xdr:nvSpPr>
      <xdr:spPr>
        <a:xfrm>
          <a:off x="9514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8125" cy="259080"/>
    <xdr:sp macro="" textlink="">
      <xdr:nvSpPr>
        <xdr:cNvPr id="318" name="テキスト ボックス 317"/>
        <xdr:cNvSpPr txBox="1"/>
      </xdr:nvSpPr>
      <xdr:spPr>
        <a:xfrm>
          <a:off x="8625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8125" cy="259080"/>
    <xdr:sp macro="" textlink="">
      <xdr:nvSpPr>
        <xdr:cNvPr id="320" name="テキスト ボックス 319"/>
        <xdr:cNvSpPr txBox="1"/>
      </xdr:nvSpPr>
      <xdr:spPr>
        <a:xfrm>
          <a:off x="7736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8125" cy="259080"/>
    <xdr:sp macro="" textlink="">
      <xdr:nvSpPr>
        <xdr:cNvPr id="322" name="テキスト ボックス 321"/>
        <xdr:cNvSpPr txBox="1"/>
      </xdr:nvSpPr>
      <xdr:spPr>
        <a:xfrm>
          <a:off x="6847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31" name="テキスト ボックス 330"/>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7490" cy="248920"/>
    <xdr:sp macro="" textlink="">
      <xdr:nvSpPr>
        <xdr:cNvPr id="334" name="テキスト ボックス 333"/>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4200" cy="248920"/>
    <xdr:sp macro="" textlink="">
      <xdr:nvSpPr>
        <xdr:cNvPr id="336" name="テキスト ボックス 335"/>
        <xdr:cNvSpPr txBox="1"/>
      </xdr:nvSpPr>
      <xdr:spPr>
        <a:xfrm>
          <a:off x="6008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4200" cy="248920"/>
    <xdr:sp macro="" textlink="">
      <xdr:nvSpPr>
        <xdr:cNvPr id="338" name="テキスト ボックス 337"/>
        <xdr:cNvSpPr txBox="1"/>
      </xdr:nvSpPr>
      <xdr:spPr>
        <a:xfrm>
          <a:off x="6008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4200" cy="248920"/>
    <xdr:sp macro="" textlink="">
      <xdr:nvSpPr>
        <xdr:cNvPr id="340" name="テキスト ボックス 339"/>
        <xdr:cNvSpPr txBox="1"/>
      </xdr:nvSpPr>
      <xdr:spPr>
        <a:xfrm>
          <a:off x="6008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200" cy="248920"/>
    <xdr:sp macro="" textlink="">
      <xdr:nvSpPr>
        <xdr:cNvPr id="342" name="テキスト ボックス 341"/>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128905</xdr:rowOff>
    </xdr:from>
    <xdr:to xmlns:xdr="http://schemas.openxmlformats.org/drawingml/2006/spreadsheetDrawing">
      <xdr:col>55</xdr:col>
      <xdr:colOff>0</xdr:colOff>
      <xdr:row>57</xdr:row>
      <xdr:rowOff>144145</xdr:rowOff>
    </xdr:to>
    <xdr:cxnSp macro="">
      <xdr:nvCxnSpPr>
        <xdr:cNvPr id="349" name="直線コネクタ 348"/>
        <xdr:cNvCxnSpPr/>
      </xdr:nvCxnSpPr>
      <xdr:spPr>
        <a:xfrm flipV="1">
          <a:off x="9639300" y="990155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34670" cy="251460"/>
    <xdr:sp macro="" textlink="">
      <xdr:nvSpPr>
        <xdr:cNvPr id="350" name="農林水産業費平均値テキスト"/>
        <xdr:cNvSpPr txBox="1"/>
      </xdr:nvSpPr>
      <xdr:spPr>
        <a:xfrm>
          <a:off x="10528300" y="9836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140335</xdr:rowOff>
    </xdr:from>
    <xdr:to xmlns:xdr="http://schemas.openxmlformats.org/drawingml/2006/spreadsheetDrawing">
      <xdr:col>50</xdr:col>
      <xdr:colOff>114300</xdr:colOff>
      <xdr:row>57</xdr:row>
      <xdr:rowOff>144145</xdr:rowOff>
    </xdr:to>
    <xdr:cxnSp macro="">
      <xdr:nvCxnSpPr>
        <xdr:cNvPr id="352" name="直線コネクタ 351"/>
        <xdr:cNvCxnSpPr/>
      </xdr:nvCxnSpPr>
      <xdr:spPr>
        <a:xfrm>
          <a:off x="8750300" y="99129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19685</xdr:rowOff>
    </xdr:from>
    <xdr:ext cx="523240" cy="249555"/>
    <xdr:sp macro="" textlink="">
      <xdr:nvSpPr>
        <xdr:cNvPr id="354" name="テキスト ボックス 353"/>
        <xdr:cNvSpPr txBox="1"/>
      </xdr:nvSpPr>
      <xdr:spPr>
        <a:xfrm>
          <a:off x="9371965" y="99637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140335</xdr:rowOff>
    </xdr:from>
    <xdr:to xmlns:xdr="http://schemas.openxmlformats.org/drawingml/2006/spreadsheetDrawing">
      <xdr:col>45</xdr:col>
      <xdr:colOff>177800</xdr:colOff>
      <xdr:row>57</xdr:row>
      <xdr:rowOff>147955</xdr:rowOff>
    </xdr:to>
    <xdr:cxnSp macro="">
      <xdr:nvCxnSpPr>
        <xdr:cNvPr id="355" name="直線コネクタ 354"/>
        <xdr:cNvCxnSpPr/>
      </xdr:nvCxnSpPr>
      <xdr:spPr>
        <a:xfrm flipV="1">
          <a:off x="7861300" y="99129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95250</xdr:rowOff>
    </xdr:from>
    <xdr:to xmlns:xdr="http://schemas.openxmlformats.org/drawingml/2006/spreadsheetDrawing">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16510</xdr:rowOff>
    </xdr:from>
    <xdr:ext cx="523240" cy="259080"/>
    <xdr:sp macro="" textlink="">
      <xdr:nvSpPr>
        <xdr:cNvPr id="357" name="テキスト ボックス 356"/>
        <xdr:cNvSpPr txBox="1"/>
      </xdr:nvSpPr>
      <xdr:spPr>
        <a:xfrm>
          <a:off x="8482965" y="99606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147955</xdr:rowOff>
    </xdr:from>
    <xdr:to xmlns:xdr="http://schemas.openxmlformats.org/drawingml/2006/spreadsheetDrawing">
      <xdr:col>41</xdr:col>
      <xdr:colOff>50800</xdr:colOff>
      <xdr:row>57</xdr:row>
      <xdr:rowOff>150495</xdr:rowOff>
    </xdr:to>
    <xdr:cxnSp macro="">
      <xdr:nvCxnSpPr>
        <xdr:cNvPr id="358" name="直線コネクタ 357"/>
        <xdr:cNvCxnSpPr/>
      </xdr:nvCxnSpPr>
      <xdr:spPr>
        <a:xfrm flipV="1">
          <a:off x="6972300" y="9920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99060</xdr:rowOff>
    </xdr:from>
    <xdr:to xmlns:xdr="http://schemas.openxmlformats.org/drawingml/2006/spreadsheetDrawing">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20320</xdr:rowOff>
    </xdr:from>
    <xdr:ext cx="523240" cy="248920"/>
    <xdr:sp macro="" textlink="">
      <xdr:nvSpPr>
        <xdr:cNvPr id="360" name="テキスト ボックス 359"/>
        <xdr:cNvSpPr txBox="1"/>
      </xdr:nvSpPr>
      <xdr:spPr>
        <a:xfrm>
          <a:off x="7593965" y="996442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23240" cy="249555"/>
    <xdr:sp macro="" textlink="">
      <xdr:nvSpPr>
        <xdr:cNvPr id="362" name="テキスト ボックス 361"/>
        <xdr:cNvSpPr txBox="1"/>
      </xdr:nvSpPr>
      <xdr:spPr>
        <a:xfrm>
          <a:off x="6704965" y="99752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78105</xdr:rowOff>
    </xdr:from>
    <xdr:to xmlns:xdr="http://schemas.openxmlformats.org/drawingml/2006/spreadsheetDrawing">
      <xdr:col>55</xdr:col>
      <xdr:colOff>50800</xdr:colOff>
      <xdr:row>58</xdr:row>
      <xdr:rowOff>8255</xdr:rowOff>
    </xdr:to>
    <xdr:sp macro="" textlink="">
      <xdr:nvSpPr>
        <xdr:cNvPr id="368" name="楕円 367"/>
        <xdr:cNvSpPr/>
      </xdr:nvSpPr>
      <xdr:spPr>
        <a:xfrm>
          <a:off x="10426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100965</xdr:rowOff>
    </xdr:from>
    <xdr:ext cx="534670" cy="248285"/>
    <xdr:sp macro="" textlink="">
      <xdr:nvSpPr>
        <xdr:cNvPr id="369" name="農林水産業費該当値テキスト"/>
        <xdr:cNvSpPr txBox="1"/>
      </xdr:nvSpPr>
      <xdr:spPr>
        <a:xfrm>
          <a:off x="10528300" y="97021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93345</xdr:rowOff>
    </xdr:from>
    <xdr:to xmlns:xdr="http://schemas.openxmlformats.org/drawingml/2006/spreadsheetDrawing">
      <xdr:col>50</xdr:col>
      <xdr:colOff>165100</xdr:colOff>
      <xdr:row>58</xdr:row>
      <xdr:rowOff>23495</xdr:rowOff>
    </xdr:to>
    <xdr:sp macro="" textlink="">
      <xdr:nvSpPr>
        <xdr:cNvPr id="370" name="楕円 369"/>
        <xdr:cNvSpPr/>
      </xdr:nvSpPr>
      <xdr:spPr>
        <a:xfrm>
          <a:off x="958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40640</xdr:rowOff>
    </xdr:from>
    <xdr:ext cx="523240" cy="251460"/>
    <xdr:sp macro="" textlink="">
      <xdr:nvSpPr>
        <xdr:cNvPr id="371" name="テキスト ボックス 370"/>
        <xdr:cNvSpPr txBox="1"/>
      </xdr:nvSpPr>
      <xdr:spPr>
        <a:xfrm>
          <a:off x="9371965" y="96418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89535</xdr:rowOff>
    </xdr:from>
    <xdr:to xmlns:xdr="http://schemas.openxmlformats.org/drawingml/2006/spreadsheetDrawing">
      <xdr:col>46</xdr:col>
      <xdr:colOff>38100</xdr:colOff>
      <xdr:row>58</xdr:row>
      <xdr:rowOff>19685</xdr:rowOff>
    </xdr:to>
    <xdr:sp macro="" textlink="">
      <xdr:nvSpPr>
        <xdr:cNvPr id="372" name="楕円 371"/>
        <xdr:cNvSpPr/>
      </xdr:nvSpPr>
      <xdr:spPr>
        <a:xfrm>
          <a:off x="869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36195</xdr:rowOff>
    </xdr:from>
    <xdr:ext cx="523240" cy="259080"/>
    <xdr:sp macro="" textlink="">
      <xdr:nvSpPr>
        <xdr:cNvPr id="373" name="テキスト ボックス 372"/>
        <xdr:cNvSpPr txBox="1"/>
      </xdr:nvSpPr>
      <xdr:spPr>
        <a:xfrm>
          <a:off x="8482965" y="96373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97790</xdr:rowOff>
    </xdr:from>
    <xdr:to xmlns:xdr="http://schemas.openxmlformats.org/drawingml/2006/spreadsheetDrawing">
      <xdr:col>41</xdr:col>
      <xdr:colOff>101600</xdr:colOff>
      <xdr:row>58</xdr:row>
      <xdr:rowOff>27305</xdr:rowOff>
    </xdr:to>
    <xdr:sp macro="" textlink="">
      <xdr:nvSpPr>
        <xdr:cNvPr id="374" name="楕円 373"/>
        <xdr:cNvSpPr/>
      </xdr:nvSpPr>
      <xdr:spPr>
        <a:xfrm>
          <a:off x="7810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43815</xdr:rowOff>
    </xdr:from>
    <xdr:ext cx="523240" cy="248285"/>
    <xdr:sp macro="" textlink="">
      <xdr:nvSpPr>
        <xdr:cNvPr id="375" name="テキスト ボックス 374"/>
        <xdr:cNvSpPr txBox="1"/>
      </xdr:nvSpPr>
      <xdr:spPr>
        <a:xfrm>
          <a:off x="7593965" y="96450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99695</xdr:rowOff>
    </xdr:from>
    <xdr:to xmlns:xdr="http://schemas.openxmlformats.org/drawingml/2006/spreadsheetDrawing">
      <xdr:col>36</xdr:col>
      <xdr:colOff>165100</xdr:colOff>
      <xdr:row>58</xdr:row>
      <xdr:rowOff>29845</xdr:rowOff>
    </xdr:to>
    <xdr:sp macro="" textlink="">
      <xdr:nvSpPr>
        <xdr:cNvPr id="376" name="楕円 375"/>
        <xdr:cNvSpPr/>
      </xdr:nvSpPr>
      <xdr:spPr>
        <a:xfrm>
          <a:off x="692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46355</xdr:rowOff>
    </xdr:from>
    <xdr:ext cx="523240" cy="259080"/>
    <xdr:sp macro="" textlink="">
      <xdr:nvSpPr>
        <xdr:cNvPr id="377" name="テキスト ボックス 376"/>
        <xdr:cNvSpPr txBox="1"/>
      </xdr:nvSpPr>
      <xdr:spPr>
        <a:xfrm>
          <a:off x="6704965" y="9647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6" name="テキスト ボックス 385"/>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37490" cy="248920"/>
    <xdr:sp macro="" textlink="">
      <xdr:nvSpPr>
        <xdr:cNvPr id="389" name="テキスト ボックス 388"/>
        <xdr:cNvSpPr txBox="1"/>
      </xdr:nvSpPr>
      <xdr:spPr>
        <a:xfrm>
          <a:off x="6355080" y="13256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4200" cy="248920"/>
    <xdr:sp macro="" textlink="">
      <xdr:nvSpPr>
        <xdr:cNvPr id="391" name="テキスト ボックス 390"/>
        <xdr:cNvSpPr txBox="1"/>
      </xdr:nvSpPr>
      <xdr:spPr>
        <a:xfrm>
          <a:off x="6008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84200" cy="248920"/>
    <xdr:sp macro="" textlink="">
      <xdr:nvSpPr>
        <xdr:cNvPr id="393" name="テキスト ボックス 392"/>
        <xdr:cNvSpPr txBox="1"/>
      </xdr:nvSpPr>
      <xdr:spPr>
        <a:xfrm>
          <a:off x="6008370" y="12113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920"/>
    <xdr:sp macro="" textlink="">
      <xdr:nvSpPr>
        <xdr:cNvPr id="395" name="テキスト ボックス 394"/>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99695</xdr:rowOff>
    </xdr:from>
    <xdr:to xmlns:xdr="http://schemas.openxmlformats.org/drawingml/2006/spreadsheetDrawing">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469900" cy="251460"/>
    <xdr:sp macro="" textlink="">
      <xdr:nvSpPr>
        <xdr:cNvPr id="398" name="商工費最小値テキスト"/>
        <xdr:cNvSpPr txBox="1"/>
      </xdr:nvSpPr>
      <xdr:spPr>
        <a:xfrm>
          <a:off x="10528300" y="133794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xdr:rowOff>
    </xdr:from>
    <xdr:to xmlns:xdr="http://schemas.openxmlformats.org/drawingml/2006/spreadsheetDrawing">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99695</xdr:rowOff>
    </xdr:from>
    <xdr:to xmlns:xdr="http://schemas.openxmlformats.org/drawingml/2006/spreadsheetDrawing">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165100</xdr:rowOff>
    </xdr:from>
    <xdr:to xmlns:xdr="http://schemas.openxmlformats.org/drawingml/2006/spreadsheetDrawing">
      <xdr:col>55</xdr:col>
      <xdr:colOff>0</xdr:colOff>
      <xdr:row>77</xdr:row>
      <xdr:rowOff>118745</xdr:rowOff>
    </xdr:to>
    <xdr:cxnSp macro="">
      <xdr:nvCxnSpPr>
        <xdr:cNvPr id="402" name="直線コネクタ 401"/>
        <xdr:cNvCxnSpPr/>
      </xdr:nvCxnSpPr>
      <xdr:spPr>
        <a:xfrm flipV="1">
          <a:off x="9639300" y="13023850"/>
          <a:ext cx="8382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110490</xdr:rowOff>
    </xdr:from>
    <xdr:ext cx="534670" cy="250190"/>
    <xdr:sp macro="" textlink="">
      <xdr:nvSpPr>
        <xdr:cNvPr id="403" name="商工費平均値テキスト"/>
        <xdr:cNvSpPr txBox="1"/>
      </xdr:nvSpPr>
      <xdr:spPr>
        <a:xfrm>
          <a:off x="10528300" y="131406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105410</xdr:rowOff>
    </xdr:from>
    <xdr:to xmlns:xdr="http://schemas.openxmlformats.org/drawingml/2006/spreadsheetDrawing">
      <xdr:col>50</xdr:col>
      <xdr:colOff>114300</xdr:colOff>
      <xdr:row>77</xdr:row>
      <xdr:rowOff>118745</xdr:rowOff>
    </xdr:to>
    <xdr:cxnSp macro="">
      <xdr:nvCxnSpPr>
        <xdr:cNvPr id="405" name="直線コネクタ 404"/>
        <xdr:cNvCxnSpPr/>
      </xdr:nvCxnSpPr>
      <xdr:spPr>
        <a:xfrm>
          <a:off x="8750300" y="133070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23240" cy="259080"/>
    <xdr:sp macro="" textlink="">
      <xdr:nvSpPr>
        <xdr:cNvPr id="407" name="テキスト ボックス 406"/>
        <xdr:cNvSpPr txBox="1"/>
      </xdr:nvSpPr>
      <xdr:spPr>
        <a:xfrm>
          <a:off x="9371965" y="129990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105410</xdr:rowOff>
    </xdr:from>
    <xdr:to xmlns:xdr="http://schemas.openxmlformats.org/drawingml/2006/spreadsheetDrawing">
      <xdr:col>45</xdr:col>
      <xdr:colOff>177800</xdr:colOff>
      <xdr:row>77</xdr:row>
      <xdr:rowOff>122555</xdr:rowOff>
    </xdr:to>
    <xdr:cxnSp macro="">
      <xdr:nvCxnSpPr>
        <xdr:cNvPr id="408" name="直線コネクタ 407"/>
        <xdr:cNvCxnSpPr/>
      </xdr:nvCxnSpPr>
      <xdr:spPr>
        <a:xfrm flipV="1">
          <a:off x="7861300" y="13307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23240" cy="251460"/>
    <xdr:sp macro="" textlink="">
      <xdr:nvSpPr>
        <xdr:cNvPr id="410" name="テキスト ボックス 409"/>
        <xdr:cNvSpPr txBox="1"/>
      </xdr:nvSpPr>
      <xdr:spPr>
        <a:xfrm>
          <a:off x="8482965" y="130136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71755</xdr:rowOff>
    </xdr:from>
    <xdr:to xmlns:xdr="http://schemas.openxmlformats.org/drawingml/2006/spreadsheetDrawing">
      <xdr:col>41</xdr:col>
      <xdr:colOff>50800</xdr:colOff>
      <xdr:row>77</xdr:row>
      <xdr:rowOff>122555</xdr:rowOff>
    </xdr:to>
    <xdr:cxnSp macro="">
      <xdr:nvCxnSpPr>
        <xdr:cNvPr id="411" name="直線コネクタ 410"/>
        <xdr:cNvCxnSpPr/>
      </xdr:nvCxnSpPr>
      <xdr:spPr>
        <a:xfrm>
          <a:off x="6972300" y="132734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156210</xdr:rowOff>
    </xdr:from>
    <xdr:ext cx="523240" cy="250190"/>
    <xdr:sp macro="" textlink="">
      <xdr:nvSpPr>
        <xdr:cNvPr id="413" name="テキスト ボックス 412"/>
        <xdr:cNvSpPr txBox="1"/>
      </xdr:nvSpPr>
      <xdr:spPr>
        <a:xfrm>
          <a:off x="7593965" y="130149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46990</xdr:rowOff>
    </xdr:from>
    <xdr:to xmlns:xdr="http://schemas.openxmlformats.org/drawingml/2006/spreadsheetDrawing">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139700</xdr:rowOff>
    </xdr:from>
    <xdr:ext cx="523240" cy="259080"/>
    <xdr:sp macro="" textlink="">
      <xdr:nvSpPr>
        <xdr:cNvPr id="415" name="テキスト ボックス 414"/>
        <xdr:cNvSpPr txBox="1"/>
      </xdr:nvSpPr>
      <xdr:spPr>
        <a:xfrm>
          <a:off x="6704965" y="133413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114300</xdr:rowOff>
    </xdr:from>
    <xdr:to xmlns:xdr="http://schemas.openxmlformats.org/drawingml/2006/spreadsheetDrawing">
      <xdr:col>55</xdr:col>
      <xdr:colOff>50800</xdr:colOff>
      <xdr:row>76</xdr:row>
      <xdr:rowOff>44450</xdr:rowOff>
    </xdr:to>
    <xdr:sp macro="" textlink="">
      <xdr:nvSpPr>
        <xdr:cNvPr id="421" name="楕円 420"/>
        <xdr:cNvSpPr/>
      </xdr:nvSpPr>
      <xdr:spPr>
        <a:xfrm>
          <a:off x="104267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137160</xdr:rowOff>
    </xdr:from>
    <xdr:ext cx="534670" cy="259080"/>
    <xdr:sp macro="" textlink="">
      <xdr:nvSpPr>
        <xdr:cNvPr id="422" name="商工費該当値テキスト"/>
        <xdr:cNvSpPr txBox="1"/>
      </xdr:nvSpPr>
      <xdr:spPr>
        <a:xfrm>
          <a:off x="10528300" y="1282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67945</xdr:rowOff>
    </xdr:from>
    <xdr:to xmlns:xdr="http://schemas.openxmlformats.org/drawingml/2006/spreadsheetDrawing">
      <xdr:col>50</xdr:col>
      <xdr:colOff>165100</xdr:colOff>
      <xdr:row>77</xdr:row>
      <xdr:rowOff>169545</xdr:rowOff>
    </xdr:to>
    <xdr:sp macro="" textlink="">
      <xdr:nvSpPr>
        <xdr:cNvPr id="423" name="楕円 422"/>
        <xdr:cNvSpPr/>
      </xdr:nvSpPr>
      <xdr:spPr>
        <a:xfrm>
          <a:off x="9588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160655</xdr:rowOff>
    </xdr:from>
    <xdr:ext cx="523240" cy="259080"/>
    <xdr:sp macro="" textlink="">
      <xdr:nvSpPr>
        <xdr:cNvPr id="424" name="テキスト ボックス 423"/>
        <xdr:cNvSpPr txBox="1"/>
      </xdr:nvSpPr>
      <xdr:spPr>
        <a:xfrm>
          <a:off x="9371965" y="133623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54610</xdr:rowOff>
    </xdr:from>
    <xdr:to xmlns:xdr="http://schemas.openxmlformats.org/drawingml/2006/spreadsheetDrawing">
      <xdr:col>46</xdr:col>
      <xdr:colOff>38100</xdr:colOff>
      <xdr:row>77</xdr:row>
      <xdr:rowOff>156210</xdr:rowOff>
    </xdr:to>
    <xdr:sp macro="" textlink="">
      <xdr:nvSpPr>
        <xdr:cNvPr id="425" name="楕円 424"/>
        <xdr:cNvSpPr/>
      </xdr:nvSpPr>
      <xdr:spPr>
        <a:xfrm>
          <a:off x="86995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147320</xdr:rowOff>
    </xdr:from>
    <xdr:ext cx="523240" cy="259080"/>
    <xdr:sp macro="" textlink="">
      <xdr:nvSpPr>
        <xdr:cNvPr id="426" name="テキスト ボックス 425"/>
        <xdr:cNvSpPr txBox="1"/>
      </xdr:nvSpPr>
      <xdr:spPr>
        <a:xfrm>
          <a:off x="8482965" y="133489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71755</xdr:rowOff>
    </xdr:from>
    <xdr:to xmlns:xdr="http://schemas.openxmlformats.org/drawingml/2006/spreadsheetDrawing">
      <xdr:col>41</xdr:col>
      <xdr:colOff>101600</xdr:colOff>
      <xdr:row>78</xdr:row>
      <xdr:rowOff>1905</xdr:rowOff>
    </xdr:to>
    <xdr:sp macro="" textlink="">
      <xdr:nvSpPr>
        <xdr:cNvPr id="427" name="楕円 426"/>
        <xdr:cNvSpPr/>
      </xdr:nvSpPr>
      <xdr:spPr>
        <a:xfrm>
          <a:off x="7810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164465</xdr:rowOff>
    </xdr:from>
    <xdr:ext cx="523240" cy="259080"/>
    <xdr:sp macro="" textlink="">
      <xdr:nvSpPr>
        <xdr:cNvPr id="428" name="テキスト ボックス 427"/>
        <xdr:cNvSpPr txBox="1"/>
      </xdr:nvSpPr>
      <xdr:spPr>
        <a:xfrm>
          <a:off x="7593965" y="133661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20955</xdr:rowOff>
    </xdr:from>
    <xdr:to xmlns:xdr="http://schemas.openxmlformats.org/drawingml/2006/spreadsheetDrawing">
      <xdr:col>36</xdr:col>
      <xdr:colOff>165100</xdr:colOff>
      <xdr:row>77</xdr:row>
      <xdr:rowOff>122555</xdr:rowOff>
    </xdr:to>
    <xdr:sp macro="" textlink="">
      <xdr:nvSpPr>
        <xdr:cNvPr id="429" name="楕円 428"/>
        <xdr:cNvSpPr/>
      </xdr:nvSpPr>
      <xdr:spPr>
        <a:xfrm>
          <a:off x="6921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139065</xdr:rowOff>
    </xdr:from>
    <xdr:ext cx="523240" cy="259080"/>
    <xdr:sp macro="" textlink="">
      <xdr:nvSpPr>
        <xdr:cNvPr id="430" name="テキスト ボックス 429"/>
        <xdr:cNvSpPr txBox="1"/>
      </xdr:nvSpPr>
      <xdr:spPr>
        <a:xfrm>
          <a:off x="6704965" y="12997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39" name="テキスト ボックス 438"/>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42" name="テキスト ボックス 441"/>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4" name="テキスト ボックス 443"/>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8" name="テキスト ボックス 447"/>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200" cy="258445"/>
    <xdr:sp macro="" textlink="">
      <xdr:nvSpPr>
        <xdr:cNvPr id="450" name="テキスト ボックス 449"/>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200" cy="259080"/>
    <xdr:sp macro="" textlink="">
      <xdr:nvSpPr>
        <xdr:cNvPr id="452" name="テキスト ボックス 451"/>
        <xdr:cNvSpPr txBox="1"/>
      </xdr:nvSpPr>
      <xdr:spPr>
        <a:xfrm>
          <a:off x="6008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200" cy="248920"/>
    <xdr:sp macro="" textlink="">
      <xdr:nvSpPr>
        <xdr:cNvPr id="454" name="テキスト ボックス 453"/>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22225</xdr:rowOff>
    </xdr:from>
    <xdr:to xmlns:xdr="http://schemas.openxmlformats.org/drawingml/2006/spreadsheetDrawing">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22225</xdr:rowOff>
    </xdr:from>
    <xdr:to xmlns:xdr="http://schemas.openxmlformats.org/drawingml/2006/spreadsheetDrawing">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100330</xdr:rowOff>
    </xdr:from>
    <xdr:to xmlns:xdr="http://schemas.openxmlformats.org/drawingml/2006/spreadsheetDrawing">
      <xdr:col>55</xdr:col>
      <xdr:colOff>0</xdr:colOff>
      <xdr:row>95</xdr:row>
      <xdr:rowOff>159385</xdr:rowOff>
    </xdr:to>
    <xdr:cxnSp macro="">
      <xdr:nvCxnSpPr>
        <xdr:cNvPr id="461" name="直線コネクタ 460"/>
        <xdr:cNvCxnSpPr/>
      </xdr:nvCxnSpPr>
      <xdr:spPr>
        <a:xfrm flipV="1">
          <a:off x="9639300" y="163880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670" cy="251460"/>
    <xdr:sp macro="" textlink="">
      <xdr:nvSpPr>
        <xdr:cNvPr id="462" name="土木費平均値テキスト"/>
        <xdr:cNvSpPr txBox="1"/>
      </xdr:nvSpPr>
      <xdr:spPr>
        <a:xfrm>
          <a:off x="10528300" y="163512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159385</xdr:rowOff>
    </xdr:from>
    <xdr:to xmlns:xdr="http://schemas.openxmlformats.org/drawingml/2006/spreadsheetDrawing">
      <xdr:col>50</xdr:col>
      <xdr:colOff>114300</xdr:colOff>
      <xdr:row>95</xdr:row>
      <xdr:rowOff>160020</xdr:rowOff>
    </xdr:to>
    <xdr:cxnSp macro="">
      <xdr:nvCxnSpPr>
        <xdr:cNvPr id="464" name="直線コネクタ 463"/>
        <xdr:cNvCxnSpPr/>
      </xdr:nvCxnSpPr>
      <xdr:spPr>
        <a:xfrm flipV="1">
          <a:off x="8750300" y="164471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141605</xdr:rowOff>
    </xdr:from>
    <xdr:to xmlns:xdr="http://schemas.openxmlformats.org/drawingml/2006/spreadsheetDrawing">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63500</xdr:rowOff>
    </xdr:from>
    <xdr:ext cx="523240" cy="251460"/>
    <xdr:sp macro="" textlink="">
      <xdr:nvSpPr>
        <xdr:cNvPr id="466" name="テキスト ボックス 465"/>
        <xdr:cNvSpPr txBox="1"/>
      </xdr:nvSpPr>
      <xdr:spPr>
        <a:xfrm>
          <a:off x="9371965" y="165227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153035</xdr:rowOff>
    </xdr:from>
    <xdr:to xmlns:xdr="http://schemas.openxmlformats.org/drawingml/2006/spreadsheetDrawing">
      <xdr:col>45</xdr:col>
      <xdr:colOff>177800</xdr:colOff>
      <xdr:row>95</xdr:row>
      <xdr:rowOff>160020</xdr:rowOff>
    </xdr:to>
    <xdr:cxnSp macro="">
      <xdr:nvCxnSpPr>
        <xdr:cNvPr id="467" name="直線コネクタ 466"/>
        <xdr:cNvCxnSpPr/>
      </xdr:nvCxnSpPr>
      <xdr:spPr>
        <a:xfrm>
          <a:off x="7861300" y="16440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23240" cy="251460"/>
    <xdr:sp macro="" textlink="">
      <xdr:nvSpPr>
        <xdr:cNvPr id="469" name="テキスト ボックス 468"/>
        <xdr:cNvSpPr txBox="1"/>
      </xdr:nvSpPr>
      <xdr:spPr>
        <a:xfrm>
          <a:off x="8482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106680</xdr:rowOff>
    </xdr:from>
    <xdr:to xmlns:xdr="http://schemas.openxmlformats.org/drawingml/2006/spreadsheetDrawing">
      <xdr:col>41</xdr:col>
      <xdr:colOff>50800</xdr:colOff>
      <xdr:row>95</xdr:row>
      <xdr:rowOff>153035</xdr:rowOff>
    </xdr:to>
    <xdr:cxnSp macro="">
      <xdr:nvCxnSpPr>
        <xdr:cNvPr id="470" name="直線コネクタ 469"/>
        <xdr:cNvCxnSpPr/>
      </xdr:nvCxnSpPr>
      <xdr:spPr>
        <a:xfrm>
          <a:off x="6972300" y="163944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125730</xdr:rowOff>
    </xdr:from>
    <xdr:to xmlns:xdr="http://schemas.openxmlformats.org/drawingml/2006/spreadsheetDrawing">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46990</xdr:rowOff>
    </xdr:from>
    <xdr:ext cx="523240" cy="259080"/>
    <xdr:sp macro="" textlink="">
      <xdr:nvSpPr>
        <xdr:cNvPr id="472" name="テキスト ボックス 471"/>
        <xdr:cNvSpPr txBox="1"/>
      </xdr:nvSpPr>
      <xdr:spPr>
        <a:xfrm>
          <a:off x="7593965" y="16506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72390</xdr:rowOff>
    </xdr:from>
    <xdr:ext cx="523240" cy="259080"/>
    <xdr:sp macro="" textlink="">
      <xdr:nvSpPr>
        <xdr:cNvPr id="474" name="テキスト ボックス 473"/>
        <xdr:cNvSpPr txBox="1"/>
      </xdr:nvSpPr>
      <xdr:spPr>
        <a:xfrm>
          <a:off x="6704965" y="165315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49530</xdr:rowOff>
    </xdr:from>
    <xdr:to xmlns:xdr="http://schemas.openxmlformats.org/drawingml/2006/spreadsheetDrawing">
      <xdr:col>55</xdr:col>
      <xdr:colOff>50800</xdr:colOff>
      <xdr:row>95</xdr:row>
      <xdr:rowOff>151130</xdr:rowOff>
    </xdr:to>
    <xdr:sp macro="" textlink="">
      <xdr:nvSpPr>
        <xdr:cNvPr id="480" name="楕円 479"/>
        <xdr:cNvSpPr/>
      </xdr:nvSpPr>
      <xdr:spPr>
        <a:xfrm>
          <a:off x="10426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72390</xdr:rowOff>
    </xdr:from>
    <xdr:ext cx="534670" cy="259080"/>
    <xdr:sp macro="" textlink="">
      <xdr:nvSpPr>
        <xdr:cNvPr id="481" name="土木費該当値テキスト"/>
        <xdr:cNvSpPr txBox="1"/>
      </xdr:nvSpPr>
      <xdr:spPr>
        <a:xfrm>
          <a:off x="10528300" y="1618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109220</xdr:rowOff>
    </xdr:from>
    <xdr:to xmlns:xdr="http://schemas.openxmlformats.org/drawingml/2006/spreadsheetDrawing">
      <xdr:col>50</xdr:col>
      <xdr:colOff>165100</xdr:colOff>
      <xdr:row>96</xdr:row>
      <xdr:rowOff>38735</xdr:rowOff>
    </xdr:to>
    <xdr:sp macro="" textlink="">
      <xdr:nvSpPr>
        <xdr:cNvPr id="482" name="楕円 481"/>
        <xdr:cNvSpPr/>
      </xdr:nvSpPr>
      <xdr:spPr>
        <a:xfrm>
          <a:off x="9588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55245</xdr:rowOff>
    </xdr:from>
    <xdr:ext cx="523240" cy="248285"/>
    <xdr:sp macro="" textlink="">
      <xdr:nvSpPr>
        <xdr:cNvPr id="483" name="テキスト ボックス 482"/>
        <xdr:cNvSpPr txBox="1"/>
      </xdr:nvSpPr>
      <xdr:spPr>
        <a:xfrm>
          <a:off x="9371965" y="161715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109220</xdr:rowOff>
    </xdr:from>
    <xdr:to xmlns:xdr="http://schemas.openxmlformats.org/drawingml/2006/spreadsheetDrawing">
      <xdr:col>46</xdr:col>
      <xdr:colOff>38100</xdr:colOff>
      <xdr:row>96</xdr:row>
      <xdr:rowOff>39370</xdr:rowOff>
    </xdr:to>
    <xdr:sp macro="" textlink="">
      <xdr:nvSpPr>
        <xdr:cNvPr id="484" name="楕円 483"/>
        <xdr:cNvSpPr/>
      </xdr:nvSpPr>
      <xdr:spPr>
        <a:xfrm>
          <a:off x="8699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55880</xdr:rowOff>
    </xdr:from>
    <xdr:ext cx="523240" cy="259080"/>
    <xdr:sp macro="" textlink="">
      <xdr:nvSpPr>
        <xdr:cNvPr id="485" name="テキスト ボックス 484"/>
        <xdr:cNvSpPr txBox="1"/>
      </xdr:nvSpPr>
      <xdr:spPr>
        <a:xfrm>
          <a:off x="8482965" y="16172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102235</xdr:rowOff>
    </xdr:from>
    <xdr:to xmlns:xdr="http://schemas.openxmlformats.org/drawingml/2006/spreadsheetDrawing">
      <xdr:col>41</xdr:col>
      <xdr:colOff>101600</xdr:colOff>
      <xdr:row>96</xdr:row>
      <xdr:rowOff>32385</xdr:rowOff>
    </xdr:to>
    <xdr:sp macro="" textlink="">
      <xdr:nvSpPr>
        <xdr:cNvPr id="486" name="楕円 485"/>
        <xdr:cNvSpPr/>
      </xdr:nvSpPr>
      <xdr:spPr>
        <a:xfrm>
          <a:off x="7810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48895</xdr:rowOff>
    </xdr:from>
    <xdr:ext cx="523240" cy="259080"/>
    <xdr:sp macro="" textlink="">
      <xdr:nvSpPr>
        <xdr:cNvPr id="487" name="テキスト ボックス 486"/>
        <xdr:cNvSpPr txBox="1"/>
      </xdr:nvSpPr>
      <xdr:spPr>
        <a:xfrm>
          <a:off x="7593965" y="161651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55880</xdr:rowOff>
    </xdr:from>
    <xdr:to xmlns:xdr="http://schemas.openxmlformats.org/drawingml/2006/spreadsheetDrawing">
      <xdr:col>36</xdr:col>
      <xdr:colOff>165100</xdr:colOff>
      <xdr:row>95</xdr:row>
      <xdr:rowOff>157480</xdr:rowOff>
    </xdr:to>
    <xdr:sp macro="" textlink="">
      <xdr:nvSpPr>
        <xdr:cNvPr id="488" name="楕円 487"/>
        <xdr:cNvSpPr/>
      </xdr:nvSpPr>
      <xdr:spPr>
        <a:xfrm>
          <a:off x="6921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2540</xdr:rowOff>
    </xdr:from>
    <xdr:ext cx="523240" cy="259080"/>
    <xdr:sp macro="" textlink="">
      <xdr:nvSpPr>
        <xdr:cNvPr id="489" name="テキスト ボックス 488"/>
        <xdr:cNvSpPr txBox="1"/>
      </xdr:nvSpPr>
      <xdr:spPr>
        <a:xfrm>
          <a:off x="6704965" y="161188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498" name="テキスト ボックス 497"/>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7490" cy="259080"/>
    <xdr:sp macro="" textlink="">
      <xdr:nvSpPr>
        <xdr:cNvPr id="501" name="テキスト ボックス 500"/>
        <xdr:cNvSpPr txBox="1"/>
      </xdr:nvSpPr>
      <xdr:spPr>
        <a:xfrm>
          <a:off x="12197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3" name="テキスト ボックス 502"/>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7" name="テキスト ボックス 506"/>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4200" cy="259080"/>
    <xdr:sp macro="" textlink="">
      <xdr:nvSpPr>
        <xdr:cNvPr id="511" name="テキスト ボックス 510"/>
        <xdr:cNvSpPr txBox="1"/>
      </xdr:nvSpPr>
      <xdr:spPr>
        <a:xfrm>
          <a:off x="11850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200" cy="248920"/>
    <xdr:sp macro="" textlink="">
      <xdr:nvSpPr>
        <xdr:cNvPr id="513" name="テキスト ボックス 512"/>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36195</xdr:rowOff>
    </xdr:from>
    <xdr:to xmlns:xdr="http://schemas.openxmlformats.org/drawingml/2006/spreadsheetDrawing">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86360</xdr:rowOff>
    </xdr:from>
    <xdr:ext cx="534670" cy="251460"/>
    <xdr:sp macro="" textlink="">
      <xdr:nvSpPr>
        <xdr:cNvPr id="516" name="消防費最小値テキスト"/>
        <xdr:cNvSpPr txBox="1"/>
      </xdr:nvSpPr>
      <xdr:spPr>
        <a:xfrm>
          <a:off x="16370300" y="6601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82550</xdr:rowOff>
    </xdr:from>
    <xdr:to xmlns:xdr="http://schemas.openxmlformats.org/drawingml/2006/spreadsheetDrawing">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154940</xdr:rowOff>
    </xdr:from>
    <xdr:ext cx="534670" cy="251460"/>
    <xdr:sp macro="" textlink="">
      <xdr:nvSpPr>
        <xdr:cNvPr id="518" name="消防費最大値テキスト"/>
        <xdr:cNvSpPr txBox="1"/>
      </xdr:nvSpPr>
      <xdr:spPr>
        <a:xfrm>
          <a:off x="16370300" y="4955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36195</xdr:rowOff>
    </xdr:from>
    <xdr:to xmlns:xdr="http://schemas.openxmlformats.org/drawingml/2006/spreadsheetDrawing">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103505</xdr:rowOff>
    </xdr:from>
    <xdr:to xmlns:xdr="http://schemas.openxmlformats.org/drawingml/2006/spreadsheetDrawing">
      <xdr:col>85</xdr:col>
      <xdr:colOff>127000</xdr:colOff>
      <xdr:row>37</xdr:row>
      <xdr:rowOff>22860</xdr:rowOff>
    </xdr:to>
    <xdr:cxnSp macro="">
      <xdr:nvCxnSpPr>
        <xdr:cNvPr id="520" name="直線コネクタ 519"/>
        <xdr:cNvCxnSpPr/>
      </xdr:nvCxnSpPr>
      <xdr:spPr>
        <a:xfrm>
          <a:off x="15481300" y="627570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103505</xdr:rowOff>
    </xdr:from>
    <xdr:to xmlns:xdr="http://schemas.openxmlformats.org/drawingml/2006/spreadsheetDrawing">
      <xdr:col>81</xdr:col>
      <xdr:colOff>50800</xdr:colOff>
      <xdr:row>37</xdr:row>
      <xdr:rowOff>46355</xdr:rowOff>
    </xdr:to>
    <xdr:cxnSp macro="">
      <xdr:nvCxnSpPr>
        <xdr:cNvPr id="523" name="直線コネクタ 522"/>
        <xdr:cNvCxnSpPr/>
      </xdr:nvCxnSpPr>
      <xdr:spPr>
        <a:xfrm flipV="1">
          <a:off x="14592300" y="62757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76835</xdr:rowOff>
    </xdr:from>
    <xdr:ext cx="523240" cy="249555"/>
    <xdr:sp macro="" textlink="">
      <xdr:nvSpPr>
        <xdr:cNvPr id="525" name="テキスト ボックス 524"/>
        <xdr:cNvSpPr txBox="1"/>
      </xdr:nvSpPr>
      <xdr:spPr>
        <a:xfrm>
          <a:off x="15213965" y="64204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46355</xdr:rowOff>
    </xdr:from>
    <xdr:to xmlns:xdr="http://schemas.openxmlformats.org/drawingml/2006/spreadsheetDrawing">
      <xdr:col>76</xdr:col>
      <xdr:colOff>114300</xdr:colOff>
      <xdr:row>37</xdr:row>
      <xdr:rowOff>56515</xdr:rowOff>
    </xdr:to>
    <xdr:cxnSp macro="">
      <xdr:nvCxnSpPr>
        <xdr:cNvPr id="526" name="直線コネクタ 525"/>
        <xdr:cNvCxnSpPr/>
      </xdr:nvCxnSpPr>
      <xdr:spPr>
        <a:xfrm flipV="1">
          <a:off x="13703300" y="6390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105410</xdr:rowOff>
    </xdr:from>
    <xdr:ext cx="523240" cy="259080"/>
    <xdr:sp macro="" textlink="">
      <xdr:nvSpPr>
        <xdr:cNvPr id="528" name="テキスト ボックス 527"/>
        <xdr:cNvSpPr txBox="1"/>
      </xdr:nvSpPr>
      <xdr:spPr>
        <a:xfrm>
          <a:off x="14324965" y="61061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56515</xdr:rowOff>
    </xdr:from>
    <xdr:to xmlns:xdr="http://schemas.openxmlformats.org/drawingml/2006/spreadsheetDrawing">
      <xdr:col>71</xdr:col>
      <xdr:colOff>177800</xdr:colOff>
      <xdr:row>37</xdr:row>
      <xdr:rowOff>67310</xdr:rowOff>
    </xdr:to>
    <xdr:cxnSp macro="">
      <xdr:nvCxnSpPr>
        <xdr:cNvPr id="529" name="直線コネクタ 528"/>
        <xdr:cNvCxnSpPr/>
      </xdr:nvCxnSpPr>
      <xdr:spPr>
        <a:xfrm flipV="1">
          <a:off x="12814300" y="64001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119380</xdr:rowOff>
    </xdr:from>
    <xdr:ext cx="523240" cy="259080"/>
    <xdr:sp macro="" textlink="">
      <xdr:nvSpPr>
        <xdr:cNvPr id="531" name="テキスト ボックス 530"/>
        <xdr:cNvSpPr txBox="1"/>
      </xdr:nvSpPr>
      <xdr:spPr>
        <a:xfrm>
          <a:off x="13435965" y="61201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23240" cy="259080"/>
    <xdr:sp macro="" textlink="">
      <xdr:nvSpPr>
        <xdr:cNvPr id="533" name="テキスト ボックス 532"/>
        <xdr:cNvSpPr txBox="1"/>
      </xdr:nvSpPr>
      <xdr:spPr>
        <a:xfrm>
          <a:off x="12546965" y="6116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143510</xdr:rowOff>
    </xdr:from>
    <xdr:to xmlns:xdr="http://schemas.openxmlformats.org/drawingml/2006/spreadsheetDrawing">
      <xdr:col>85</xdr:col>
      <xdr:colOff>177800</xdr:colOff>
      <xdr:row>37</xdr:row>
      <xdr:rowOff>73660</xdr:rowOff>
    </xdr:to>
    <xdr:sp macro="" textlink="">
      <xdr:nvSpPr>
        <xdr:cNvPr id="539" name="楕円 538"/>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121920</xdr:rowOff>
    </xdr:from>
    <xdr:ext cx="534670" cy="250190"/>
    <xdr:sp macro="" textlink="">
      <xdr:nvSpPr>
        <xdr:cNvPr id="540" name="消防費該当値テキスト"/>
        <xdr:cNvSpPr txBox="1"/>
      </xdr:nvSpPr>
      <xdr:spPr>
        <a:xfrm>
          <a:off x="16370300" y="62941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52705</xdr:rowOff>
    </xdr:from>
    <xdr:to xmlns:xdr="http://schemas.openxmlformats.org/drawingml/2006/spreadsheetDrawing">
      <xdr:col>81</xdr:col>
      <xdr:colOff>101600</xdr:colOff>
      <xdr:row>36</xdr:row>
      <xdr:rowOff>154940</xdr:rowOff>
    </xdr:to>
    <xdr:sp macro="" textlink="">
      <xdr:nvSpPr>
        <xdr:cNvPr id="541" name="楕円 540"/>
        <xdr:cNvSpPr/>
      </xdr:nvSpPr>
      <xdr:spPr>
        <a:xfrm>
          <a:off x="15430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170815</xdr:rowOff>
    </xdr:from>
    <xdr:ext cx="523240" cy="258445"/>
    <xdr:sp macro="" textlink="">
      <xdr:nvSpPr>
        <xdr:cNvPr id="542" name="テキスト ボックス 541"/>
        <xdr:cNvSpPr txBox="1"/>
      </xdr:nvSpPr>
      <xdr:spPr>
        <a:xfrm>
          <a:off x="15213965" y="60001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167005</xdr:rowOff>
    </xdr:from>
    <xdr:to xmlns:xdr="http://schemas.openxmlformats.org/drawingml/2006/spreadsheetDrawing">
      <xdr:col>76</xdr:col>
      <xdr:colOff>165100</xdr:colOff>
      <xdr:row>37</xdr:row>
      <xdr:rowOff>97790</xdr:rowOff>
    </xdr:to>
    <xdr:sp macro="" textlink="">
      <xdr:nvSpPr>
        <xdr:cNvPr id="543" name="楕円 542"/>
        <xdr:cNvSpPr/>
      </xdr:nvSpPr>
      <xdr:spPr>
        <a:xfrm>
          <a:off x="14541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88265</xdr:rowOff>
    </xdr:from>
    <xdr:ext cx="523240" cy="249555"/>
    <xdr:sp macro="" textlink="">
      <xdr:nvSpPr>
        <xdr:cNvPr id="544" name="テキスト ボックス 543"/>
        <xdr:cNvSpPr txBox="1"/>
      </xdr:nvSpPr>
      <xdr:spPr>
        <a:xfrm>
          <a:off x="14324965" y="64319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545" name="楕円 544"/>
        <xdr:cNvSpPr/>
      </xdr:nvSpPr>
      <xdr:spPr>
        <a:xfrm>
          <a:off x="13652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98425</xdr:rowOff>
    </xdr:from>
    <xdr:ext cx="523240" cy="250825"/>
    <xdr:sp macro="" textlink="">
      <xdr:nvSpPr>
        <xdr:cNvPr id="546" name="テキスト ボックス 545"/>
        <xdr:cNvSpPr txBox="1"/>
      </xdr:nvSpPr>
      <xdr:spPr>
        <a:xfrm>
          <a:off x="13435965" y="644207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16510</xdr:rowOff>
    </xdr:from>
    <xdr:to xmlns:xdr="http://schemas.openxmlformats.org/drawingml/2006/spreadsheetDrawing">
      <xdr:col>67</xdr:col>
      <xdr:colOff>101600</xdr:colOff>
      <xdr:row>37</xdr:row>
      <xdr:rowOff>118110</xdr:rowOff>
    </xdr:to>
    <xdr:sp macro="" textlink="">
      <xdr:nvSpPr>
        <xdr:cNvPr id="547" name="楕円 546"/>
        <xdr:cNvSpPr/>
      </xdr:nvSpPr>
      <xdr:spPr>
        <a:xfrm>
          <a:off x="12763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109220</xdr:rowOff>
    </xdr:from>
    <xdr:ext cx="523240" cy="251460"/>
    <xdr:sp macro="" textlink="">
      <xdr:nvSpPr>
        <xdr:cNvPr id="548" name="テキスト ボックス 547"/>
        <xdr:cNvSpPr txBox="1"/>
      </xdr:nvSpPr>
      <xdr:spPr>
        <a:xfrm>
          <a:off x="12546965" y="64528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57" name="テキスト ボックス 556"/>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7490" cy="259080"/>
    <xdr:sp macro="" textlink="">
      <xdr:nvSpPr>
        <xdr:cNvPr id="560" name="テキスト ボックス 559"/>
        <xdr:cNvSpPr txBox="1"/>
      </xdr:nvSpPr>
      <xdr:spPr>
        <a:xfrm>
          <a:off x="12197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4200" cy="248920"/>
    <xdr:sp macro="" textlink="">
      <xdr:nvSpPr>
        <xdr:cNvPr id="564" name="テキスト ボックス 563"/>
        <xdr:cNvSpPr txBox="1"/>
      </xdr:nvSpPr>
      <xdr:spPr>
        <a:xfrm>
          <a:off x="11850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200" cy="259080"/>
    <xdr:sp macro="" textlink="">
      <xdr:nvSpPr>
        <xdr:cNvPr id="566" name="テキスト ボックス 565"/>
        <xdr:cNvSpPr txBox="1"/>
      </xdr:nvSpPr>
      <xdr:spPr>
        <a:xfrm>
          <a:off x="11850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200" cy="259080"/>
    <xdr:sp macro="" textlink="">
      <xdr:nvSpPr>
        <xdr:cNvPr id="568" name="テキスト ボックス 567"/>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200" cy="248920"/>
    <xdr:sp macro="" textlink="">
      <xdr:nvSpPr>
        <xdr:cNvPr id="570" name="テキスト ボックス 569"/>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21590</xdr:rowOff>
    </xdr:from>
    <xdr:to xmlns:xdr="http://schemas.openxmlformats.org/drawingml/2006/spreadsheetDrawing">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15875</xdr:rowOff>
    </xdr:from>
    <xdr:to xmlns:xdr="http://schemas.openxmlformats.org/drawingml/2006/spreadsheetDrawing">
      <xdr:col>85</xdr:col>
      <xdr:colOff>127000</xdr:colOff>
      <xdr:row>56</xdr:row>
      <xdr:rowOff>8255</xdr:rowOff>
    </xdr:to>
    <xdr:cxnSp macro="">
      <xdr:nvCxnSpPr>
        <xdr:cNvPr id="577" name="直線コネクタ 576"/>
        <xdr:cNvCxnSpPr/>
      </xdr:nvCxnSpPr>
      <xdr:spPr>
        <a:xfrm flipV="1">
          <a:off x="15481300" y="944562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118110</xdr:rowOff>
    </xdr:from>
    <xdr:ext cx="534670" cy="259080"/>
    <xdr:sp macro="" textlink="">
      <xdr:nvSpPr>
        <xdr:cNvPr id="578"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8255</xdr:rowOff>
    </xdr:from>
    <xdr:to xmlns:xdr="http://schemas.openxmlformats.org/drawingml/2006/spreadsheetDrawing">
      <xdr:col>81</xdr:col>
      <xdr:colOff>50800</xdr:colOff>
      <xdr:row>56</xdr:row>
      <xdr:rowOff>58420</xdr:rowOff>
    </xdr:to>
    <xdr:cxnSp macro="">
      <xdr:nvCxnSpPr>
        <xdr:cNvPr id="580" name="直線コネクタ 579"/>
        <xdr:cNvCxnSpPr/>
      </xdr:nvCxnSpPr>
      <xdr:spPr>
        <a:xfrm flipV="1">
          <a:off x="14592300" y="96094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0</xdr:rowOff>
    </xdr:from>
    <xdr:to xmlns:xdr="http://schemas.openxmlformats.org/drawingml/2006/spreadsheetDrawing">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92710</xdr:rowOff>
    </xdr:from>
    <xdr:ext cx="523240" cy="259080"/>
    <xdr:sp macro="" textlink="">
      <xdr:nvSpPr>
        <xdr:cNvPr id="582" name="テキスト ボックス 581"/>
        <xdr:cNvSpPr txBox="1"/>
      </xdr:nvSpPr>
      <xdr:spPr>
        <a:xfrm>
          <a:off x="15213965" y="9693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29210</xdr:rowOff>
    </xdr:from>
    <xdr:to xmlns:xdr="http://schemas.openxmlformats.org/drawingml/2006/spreadsheetDrawing">
      <xdr:col>76</xdr:col>
      <xdr:colOff>114300</xdr:colOff>
      <xdr:row>56</xdr:row>
      <xdr:rowOff>58420</xdr:rowOff>
    </xdr:to>
    <xdr:cxnSp macro="">
      <xdr:nvCxnSpPr>
        <xdr:cNvPr id="583" name="直線コネクタ 582"/>
        <xdr:cNvCxnSpPr/>
      </xdr:nvCxnSpPr>
      <xdr:spPr>
        <a:xfrm>
          <a:off x="13703300" y="928751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52070</xdr:rowOff>
    </xdr:from>
    <xdr:to xmlns:xdr="http://schemas.openxmlformats.org/drawingml/2006/spreadsheetDrawing">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144780</xdr:rowOff>
    </xdr:from>
    <xdr:ext cx="523240" cy="250190"/>
    <xdr:sp macro="" textlink="">
      <xdr:nvSpPr>
        <xdr:cNvPr id="585" name="テキスト ボックス 584"/>
        <xdr:cNvSpPr txBox="1"/>
      </xdr:nvSpPr>
      <xdr:spPr>
        <a:xfrm>
          <a:off x="14324965" y="974598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29210</xdr:rowOff>
    </xdr:from>
    <xdr:to xmlns:xdr="http://schemas.openxmlformats.org/drawingml/2006/spreadsheetDrawing">
      <xdr:col>71</xdr:col>
      <xdr:colOff>177800</xdr:colOff>
      <xdr:row>55</xdr:row>
      <xdr:rowOff>89535</xdr:rowOff>
    </xdr:to>
    <xdr:cxnSp macro="">
      <xdr:nvCxnSpPr>
        <xdr:cNvPr id="586" name="直線コネクタ 585"/>
        <xdr:cNvCxnSpPr/>
      </xdr:nvCxnSpPr>
      <xdr:spPr>
        <a:xfrm flipV="1">
          <a:off x="12814300" y="928751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140335</xdr:rowOff>
    </xdr:from>
    <xdr:ext cx="523240" cy="259080"/>
    <xdr:sp macro="" textlink="">
      <xdr:nvSpPr>
        <xdr:cNvPr id="588" name="テキスト ボックス 587"/>
        <xdr:cNvSpPr txBox="1"/>
      </xdr:nvSpPr>
      <xdr:spPr>
        <a:xfrm>
          <a:off x="13435965" y="97415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143510</xdr:rowOff>
    </xdr:from>
    <xdr:ext cx="523240" cy="251460"/>
    <xdr:sp macro="" textlink="">
      <xdr:nvSpPr>
        <xdr:cNvPr id="590" name="テキスト ボックス 589"/>
        <xdr:cNvSpPr txBox="1"/>
      </xdr:nvSpPr>
      <xdr:spPr>
        <a:xfrm>
          <a:off x="12546965" y="97447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136525</xdr:rowOff>
    </xdr:from>
    <xdr:to xmlns:xdr="http://schemas.openxmlformats.org/drawingml/2006/spreadsheetDrawing">
      <xdr:col>85</xdr:col>
      <xdr:colOff>177800</xdr:colOff>
      <xdr:row>55</xdr:row>
      <xdr:rowOff>66675</xdr:rowOff>
    </xdr:to>
    <xdr:sp macro="" textlink="">
      <xdr:nvSpPr>
        <xdr:cNvPr id="596" name="楕円 595"/>
        <xdr:cNvSpPr/>
      </xdr:nvSpPr>
      <xdr:spPr>
        <a:xfrm>
          <a:off x="162687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159385</xdr:rowOff>
    </xdr:from>
    <xdr:ext cx="534670" cy="258445"/>
    <xdr:sp macro="" textlink="">
      <xdr:nvSpPr>
        <xdr:cNvPr id="597" name="教育費該当値テキスト"/>
        <xdr:cNvSpPr txBox="1"/>
      </xdr:nvSpPr>
      <xdr:spPr>
        <a:xfrm>
          <a:off x="16370300" y="924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128905</xdr:rowOff>
    </xdr:from>
    <xdr:to xmlns:xdr="http://schemas.openxmlformats.org/drawingml/2006/spreadsheetDrawing">
      <xdr:col>81</xdr:col>
      <xdr:colOff>101600</xdr:colOff>
      <xdr:row>56</xdr:row>
      <xdr:rowOff>59055</xdr:rowOff>
    </xdr:to>
    <xdr:sp macro="" textlink="">
      <xdr:nvSpPr>
        <xdr:cNvPr id="598" name="楕円 597"/>
        <xdr:cNvSpPr/>
      </xdr:nvSpPr>
      <xdr:spPr>
        <a:xfrm>
          <a:off x="15430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75565</xdr:rowOff>
    </xdr:from>
    <xdr:ext cx="523240" cy="250825"/>
    <xdr:sp macro="" textlink="">
      <xdr:nvSpPr>
        <xdr:cNvPr id="599" name="テキスト ボックス 598"/>
        <xdr:cNvSpPr txBox="1"/>
      </xdr:nvSpPr>
      <xdr:spPr>
        <a:xfrm>
          <a:off x="15213965" y="933386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7620</xdr:rowOff>
    </xdr:from>
    <xdr:to xmlns:xdr="http://schemas.openxmlformats.org/drawingml/2006/spreadsheetDrawing">
      <xdr:col>76</xdr:col>
      <xdr:colOff>165100</xdr:colOff>
      <xdr:row>56</xdr:row>
      <xdr:rowOff>109220</xdr:rowOff>
    </xdr:to>
    <xdr:sp macro="" textlink="">
      <xdr:nvSpPr>
        <xdr:cNvPr id="600" name="楕円 599"/>
        <xdr:cNvSpPr/>
      </xdr:nvSpPr>
      <xdr:spPr>
        <a:xfrm>
          <a:off x="14541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125730</xdr:rowOff>
    </xdr:from>
    <xdr:ext cx="523240" cy="259080"/>
    <xdr:sp macro="" textlink="">
      <xdr:nvSpPr>
        <xdr:cNvPr id="601" name="テキスト ボックス 600"/>
        <xdr:cNvSpPr txBox="1"/>
      </xdr:nvSpPr>
      <xdr:spPr>
        <a:xfrm>
          <a:off x="14324965" y="9384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149225</xdr:rowOff>
    </xdr:from>
    <xdr:to xmlns:xdr="http://schemas.openxmlformats.org/drawingml/2006/spreadsheetDrawing">
      <xdr:col>72</xdr:col>
      <xdr:colOff>38100</xdr:colOff>
      <xdr:row>54</xdr:row>
      <xdr:rowOff>79375</xdr:rowOff>
    </xdr:to>
    <xdr:sp macro="" textlink="">
      <xdr:nvSpPr>
        <xdr:cNvPr id="602" name="楕円 601"/>
        <xdr:cNvSpPr/>
      </xdr:nvSpPr>
      <xdr:spPr>
        <a:xfrm>
          <a:off x="13652500" y="92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95885</xdr:rowOff>
    </xdr:from>
    <xdr:ext cx="587375" cy="259080"/>
    <xdr:sp macro="" textlink="">
      <xdr:nvSpPr>
        <xdr:cNvPr id="603" name="テキスト ボックス 602"/>
        <xdr:cNvSpPr txBox="1"/>
      </xdr:nvSpPr>
      <xdr:spPr>
        <a:xfrm>
          <a:off x="13403580" y="901128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38735</xdr:rowOff>
    </xdr:from>
    <xdr:to xmlns:xdr="http://schemas.openxmlformats.org/drawingml/2006/spreadsheetDrawing">
      <xdr:col>67</xdr:col>
      <xdr:colOff>101600</xdr:colOff>
      <xdr:row>55</xdr:row>
      <xdr:rowOff>140335</xdr:rowOff>
    </xdr:to>
    <xdr:sp macro="" textlink="">
      <xdr:nvSpPr>
        <xdr:cNvPr id="604" name="楕円 603"/>
        <xdr:cNvSpPr/>
      </xdr:nvSpPr>
      <xdr:spPr>
        <a:xfrm>
          <a:off x="12763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156845</xdr:rowOff>
    </xdr:from>
    <xdr:ext cx="523240" cy="249555"/>
    <xdr:sp macro="" textlink="">
      <xdr:nvSpPr>
        <xdr:cNvPr id="605" name="テキスト ボックス 604"/>
        <xdr:cNvSpPr txBox="1"/>
      </xdr:nvSpPr>
      <xdr:spPr>
        <a:xfrm>
          <a:off x="12546965" y="92436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14" name="テキスト ボックス 613"/>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7490" cy="259080"/>
    <xdr:sp macro="" textlink="">
      <xdr:nvSpPr>
        <xdr:cNvPr id="617" name="テキスト ボックス 616"/>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1" name="テキスト ボックス 62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200" cy="259080"/>
    <xdr:sp macro="" textlink="">
      <xdr:nvSpPr>
        <xdr:cNvPr id="625" name="テキスト ボックス 624"/>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200" cy="248920"/>
    <xdr:sp macro="" textlink="">
      <xdr:nvSpPr>
        <xdr:cNvPr id="627" name="テキスト ボックス 626"/>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33020</xdr:rowOff>
    </xdr:from>
    <xdr:to xmlns:xdr="http://schemas.openxmlformats.org/drawingml/2006/spreadsheetDrawing">
      <xdr:col>85</xdr:col>
      <xdr:colOff>127000</xdr:colOff>
      <xdr:row>78</xdr:row>
      <xdr:rowOff>100965</xdr:rowOff>
    </xdr:to>
    <xdr:cxnSp macro="">
      <xdr:nvCxnSpPr>
        <xdr:cNvPr id="634" name="直線コネクタ 633"/>
        <xdr:cNvCxnSpPr/>
      </xdr:nvCxnSpPr>
      <xdr:spPr>
        <a:xfrm>
          <a:off x="15481300" y="13234670"/>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33020</xdr:rowOff>
    </xdr:from>
    <xdr:to xmlns:xdr="http://schemas.openxmlformats.org/drawingml/2006/spreadsheetDrawing">
      <xdr:col>81</xdr:col>
      <xdr:colOff>50800</xdr:colOff>
      <xdr:row>77</xdr:row>
      <xdr:rowOff>99060</xdr:rowOff>
    </xdr:to>
    <xdr:cxnSp macro="">
      <xdr:nvCxnSpPr>
        <xdr:cNvPr id="637" name="直線コネクタ 636"/>
        <xdr:cNvCxnSpPr/>
      </xdr:nvCxnSpPr>
      <xdr:spPr>
        <a:xfrm flipV="1">
          <a:off x="14592300" y="132346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129540</xdr:rowOff>
    </xdr:from>
    <xdr:ext cx="523240" cy="259080"/>
    <xdr:sp macro="" textlink="">
      <xdr:nvSpPr>
        <xdr:cNvPr id="639" name="テキスト ボックス 638"/>
        <xdr:cNvSpPr txBox="1"/>
      </xdr:nvSpPr>
      <xdr:spPr>
        <a:xfrm>
          <a:off x="15213965" y="13502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99060</xdr:rowOff>
    </xdr:from>
    <xdr:to xmlns:xdr="http://schemas.openxmlformats.org/drawingml/2006/spreadsheetDrawing">
      <xdr:col>76</xdr:col>
      <xdr:colOff>114300</xdr:colOff>
      <xdr:row>79</xdr:row>
      <xdr:rowOff>12700</xdr:rowOff>
    </xdr:to>
    <xdr:cxnSp macro="">
      <xdr:nvCxnSpPr>
        <xdr:cNvPr id="640" name="直線コネクタ 639"/>
        <xdr:cNvCxnSpPr/>
      </xdr:nvCxnSpPr>
      <xdr:spPr>
        <a:xfrm flipV="1">
          <a:off x="13703300" y="1330071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142240</xdr:rowOff>
    </xdr:from>
    <xdr:ext cx="458470" cy="259080"/>
    <xdr:sp macro="" textlink="">
      <xdr:nvSpPr>
        <xdr:cNvPr id="642" name="テキスト ボックス 641"/>
        <xdr:cNvSpPr txBox="1"/>
      </xdr:nvSpPr>
      <xdr:spPr>
        <a:xfrm>
          <a:off x="14357350" y="135153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12700</xdr:rowOff>
    </xdr:from>
    <xdr:to xmlns:xdr="http://schemas.openxmlformats.org/drawingml/2006/spreadsheetDrawing">
      <xdr:col>71</xdr:col>
      <xdr:colOff>177800</xdr:colOff>
      <xdr:row>79</xdr:row>
      <xdr:rowOff>33020</xdr:rowOff>
    </xdr:to>
    <xdr:cxnSp macro="">
      <xdr:nvCxnSpPr>
        <xdr:cNvPr id="643" name="直線コネクタ 642"/>
        <xdr:cNvCxnSpPr/>
      </xdr:nvCxnSpPr>
      <xdr:spPr>
        <a:xfrm flipV="1">
          <a:off x="12814300" y="13557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43815</xdr:rowOff>
    </xdr:from>
    <xdr:ext cx="458470" cy="248285"/>
    <xdr:sp macro="" textlink="">
      <xdr:nvSpPr>
        <xdr:cNvPr id="645" name="テキスト ボックス 644"/>
        <xdr:cNvSpPr txBox="1"/>
      </xdr:nvSpPr>
      <xdr:spPr>
        <a:xfrm>
          <a:off x="13468350" y="1324546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58420</xdr:rowOff>
    </xdr:from>
    <xdr:ext cx="458470" cy="259080"/>
    <xdr:sp macro="" textlink="">
      <xdr:nvSpPr>
        <xdr:cNvPr id="647" name="テキスト ボックス 646"/>
        <xdr:cNvSpPr txBox="1"/>
      </xdr:nvSpPr>
      <xdr:spPr>
        <a:xfrm>
          <a:off x="12579350" y="132600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50165</xdr:rowOff>
    </xdr:from>
    <xdr:to xmlns:xdr="http://schemas.openxmlformats.org/drawingml/2006/spreadsheetDrawing">
      <xdr:col>85</xdr:col>
      <xdr:colOff>177800</xdr:colOff>
      <xdr:row>78</xdr:row>
      <xdr:rowOff>151765</xdr:rowOff>
    </xdr:to>
    <xdr:sp macro="" textlink="">
      <xdr:nvSpPr>
        <xdr:cNvPr id="653" name="楕円 652"/>
        <xdr:cNvSpPr/>
      </xdr:nvSpPr>
      <xdr:spPr>
        <a:xfrm>
          <a:off x="16268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26670</xdr:rowOff>
    </xdr:from>
    <xdr:ext cx="469900" cy="259080"/>
    <xdr:sp macro="" textlink="">
      <xdr:nvSpPr>
        <xdr:cNvPr id="654" name="災害復旧費該当値テキスト"/>
        <xdr:cNvSpPr txBox="1"/>
      </xdr:nvSpPr>
      <xdr:spPr>
        <a:xfrm>
          <a:off x="16370300" y="1339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153670</xdr:rowOff>
    </xdr:from>
    <xdr:to xmlns:xdr="http://schemas.openxmlformats.org/drawingml/2006/spreadsheetDrawing">
      <xdr:col>81</xdr:col>
      <xdr:colOff>101600</xdr:colOff>
      <xdr:row>77</xdr:row>
      <xdr:rowOff>83820</xdr:rowOff>
    </xdr:to>
    <xdr:sp macro="" textlink="">
      <xdr:nvSpPr>
        <xdr:cNvPr id="655" name="楕円 654"/>
        <xdr:cNvSpPr/>
      </xdr:nvSpPr>
      <xdr:spPr>
        <a:xfrm>
          <a:off x="15430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100330</xdr:rowOff>
    </xdr:from>
    <xdr:ext cx="523240" cy="248920"/>
    <xdr:sp macro="" textlink="">
      <xdr:nvSpPr>
        <xdr:cNvPr id="656" name="テキスト ボックス 655"/>
        <xdr:cNvSpPr txBox="1"/>
      </xdr:nvSpPr>
      <xdr:spPr>
        <a:xfrm>
          <a:off x="15213965" y="129590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48260</xdr:rowOff>
    </xdr:from>
    <xdr:to xmlns:xdr="http://schemas.openxmlformats.org/drawingml/2006/spreadsheetDrawing">
      <xdr:col>76</xdr:col>
      <xdr:colOff>165100</xdr:colOff>
      <xdr:row>77</xdr:row>
      <xdr:rowOff>149860</xdr:rowOff>
    </xdr:to>
    <xdr:sp macro="" textlink="">
      <xdr:nvSpPr>
        <xdr:cNvPr id="657" name="楕円 656"/>
        <xdr:cNvSpPr/>
      </xdr:nvSpPr>
      <xdr:spPr>
        <a:xfrm>
          <a:off x="14541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166370</xdr:rowOff>
    </xdr:from>
    <xdr:ext cx="523240" cy="251460"/>
    <xdr:sp macro="" textlink="">
      <xdr:nvSpPr>
        <xdr:cNvPr id="658" name="テキスト ボックス 657"/>
        <xdr:cNvSpPr txBox="1"/>
      </xdr:nvSpPr>
      <xdr:spPr>
        <a:xfrm>
          <a:off x="14324965" y="130251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133350</xdr:rowOff>
    </xdr:from>
    <xdr:to xmlns:xdr="http://schemas.openxmlformats.org/drawingml/2006/spreadsheetDrawing">
      <xdr:col>72</xdr:col>
      <xdr:colOff>38100</xdr:colOff>
      <xdr:row>79</xdr:row>
      <xdr:rowOff>63500</xdr:rowOff>
    </xdr:to>
    <xdr:sp macro="" textlink="">
      <xdr:nvSpPr>
        <xdr:cNvPr id="659" name="楕円 658"/>
        <xdr:cNvSpPr/>
      </xdr:nvSpPr>
      <xdr:spPr>
        <a:xfrm>
          <a:off x="13652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54610</xdr:rowOff>
    </xdr:from>
    <xdr:ext cx="458470" cy="248920"/>
    <xdr:sp macro="" textlink="">
      <xdr:nvSpPr>
        <xdr:cNvPr id="660" name="テキスト ボックス 659"/>
        <xdr:cNvSpPr txBox="1"/>
      </xdr:nvSpPr>
      <xdr:spPr>
        <a:xfrm>
          <a:off x="13468350" y="1359916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83820</xdr:rowOff>
    </xdr:to>
    <xdr:sp macro="" textlink="">
      <xdr:nvSpPr>
        <xdr:cNvPr id="661" name="楕円 660"/>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74930</xdr:rowOff>
    </xdr:from>
    <xdr:ext cx="378460" cy="251460"/>
    <xdr:sp macro="" textlink="">
      <xdr:nvSpPr>
        <xdr:cNvPr id="662" name="テキスト ボックス 661"/>
        <xdr:cNvSpPr txBox="1"/>
      </xdr:nvSpPr>
      <xdr:spPr>
        <a:xfrm>
          <a:off x="12625070" y="13619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71" name="テキスト ボックス 670"/>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7490" cy="259080"/>
    <xdr:sp macro="" textlink="">
      <xdr:nvSpPr>
        <xdr:cNvPr id="674" name="テキスト ボックス 673"/>
        <xdr:cNvSpPr txBox="1"/>
      </xdr:nvSpPr>
      <xdr:spPr>
        <a:xfrm>
          <a:off x="12197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4200" cy="250825"/>
    <xdr:sp macro="" textlink="">
      <xdr:nvSpPr>
        <xdr:cNvPr id="676" name="テキスト ボックス 675"/>
        <xdr:cNvSpPr txBox="1"/>
      </xdr:nvSpPr>
      <xdr:spPr>
        <a:xfrm>
          <a:off x="11850370" y="16603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4200" cy="259080"/>
    <xdr:sp macro="" textlink="">
      <xdr:nvSpPr>
        <xdr:cNvPr id="678" name="テキスト ボックス 677"/>
        <xdr:cNvSpPr txBox="1"/>
      </xdr:nvSpPr>
      <xdr:spPr>
        <a:xfrm>
          <a:off x="11850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4200" cy="251460"/>
    <xdr:sp macro="" textlink="">
      <xdr:nvSpPr>
        <xdr:cNvPr id="680" name="テキスト ボックス 679"/>
        <xdr:cNvSpPr txBox="1"/>
      </xdr:nvSpPr>
      <xdr:spPr>
        <a:xfrm>
          <a:off x="11850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4200" cy="258445"/>
    <xdr:sp macro="" textlink="">
      <xdr:nvSpPr>
        <xdr:cNvPr id="682" name="テキスト ボックス 681"/>
        <xdr:cNvSpPr txBox="1"/>
      </xdr:nvSpPr>
      <xdr:spPr>
        <a:xfrm>
          <a:off x="11850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4200" cy="259080"/>
    <xdr:sp macro="" textlink="">
      <xdr:nvSpPr>
        <xdr:cNvPr id="684" name="テキスト ボックス 683"/>
        <xdr:cNvSpPr txBox="1"/>
      </xdr:nvSpPr>
      <xdr:spPr>
        <a:xfrm>
          <a:off x="11850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200" cy="248920"/>
    <xdr:sp macro="" textlink="">
      <xdr:nvSpPr>
        <xdr:cNvPr id="686" name="テキスト ボックス 685"/>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49555"/>
    <xdr:sp macro="" textlink="">
      <xdr:nvSpPr>
        <xdr:cNvPr id="689" name="公債費最小値テキスト"/>
        <xdr:cNvSpPr txBox="1"/>
      </xdr:nvSpPr>
      <xdr:spPr>
        <a:xfrm>
          <a:off x="16370300" y="16981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48260</xdr:rowOff>
    </xdr:from>
    <xdr:to xmlns:xdr="http://schemas.openxmlformats.org/drawingml/2006/spreadsheetDrawing">
      <xdr:col>85</xdr:col>
      <xdr:colOff>127000</xdr:colOff>
      <xdr:row>97</xdr:row>
      <xdr:rowOff>151765</xdr:rowOff>
    </xdr:to>
    <xdr:cxnSp macro="">
      <xdr:nvCxnSpPr>
        <xdr:cNvPr id="693" name="直線コネクタ 692"/>
        <xdr:cNvCxnSpPr/>
      </xdr:nvCxnSpPr>
      <xdr:spPr>
        <a:xfrm flipV="1">
          <a:off x="15481300" y="1667891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151765</xdr:rowOff>
    </xdr:from>
    <xdr:to xmlns:xdr="http://schemas.openxmlformats.org/drawingml/2006/spreadsheetDrawing">
      <xdr:col>81</xdr:col>
      <xdr:colOff>50800</xdr:colOff>
      <xdr:row>97</xdr:row>
      <xdr:rowOff>151765</xdr:rowOff>
    </xdr:to>
    <xdr:cxnSp macro="">
      <xdr:nvCxnSpPr>
        <xdr:cNvPr id="696" name="直線コネクタ 695"/>
        <xdr:cNvCxnSpPr/>
      </xdr:nvCxnSpPr>
      <xdr:spPr>
        <a:xfrm flipV="1">
          <a:off x="14592300" y="16782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86360</xdr:rowOff>
    </xdr:from>
    <xdr:ext cx="523240" cy="251460"/>
    <xdr:sp macro="" textlink="">
      <xdr:nvSpPr>
        <xdr:cNvPr id="698" name="テキスト ボックス 697"/>
        <xdr:cNvSpPr txBox="1"/>
      </xdr:nvSpPr>
      <xdr:spPr>
        <a:xfrm>
          <a:off x="15213965" y="168884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151765</xdr:rowOff>
    </xdr:from>
    <xdr:to xmlns:xdr="http://schemas.openxmlformats.org/drawingml/2006/spreadsheetDrawing">
      <xdr:col>76</xdr:col>
      <xdr:colOff>114300</xdr:colOff>
      <xdr:row>97</xdr:row>
      <xdr:rowOff>156210</xdr:rowOff>
    </xdr:to>
    <xdr:cxnSp macro="">
      <xdr:nvCxnSpPr>
        <xdr:cNvPr id="699" name="直線コネクタ 698"/>
        <xdr:cNvCxnSpPr/>
      </xdr:nvCxnSpPr>
      <xdr:spPr>
        <a:xfrm flipV="1">
          <a:off x="13703300" y="16782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84455</xdr:rowOff>
    </xdr:from>
    <xdr:ext cx="523240" cy="259080"/>
    <xdr:sp macro="" textlink="">
      <xdr:nvSpPr>
        <xdr:cNvPr id="701" name="テキスト ボックス 700"/>
        <xdr:cNvSpPr txBox="1"/>
      </xdr:nvSpPr>
      <xdr:spPr>
        <a:xfrm>
          <a:off x="14324965" y="16886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156210</xdr:rowOff>
    </xdr:from>
    <xdr:to xmlns:xdr="http://schemas.openxmlformats.org/drawingml/2006/spreadsheetDrawing">
      <xdr:col>71</xdr:col>
      <xdr:colOff>177800</xdr:colOff>
      <xdr:row>97</xdr:row>
      <xdr:rowOff>166370</xdr:rowOff>
    </xdr:to>
    <xdr:cxnSp macro="">
      <xdr:nvCxnSpPr>
        <xdr:cNvPr id="702" name="直線コネクタ 701"/>
        <xdr:cNvCxnSpPr/>
      </xdr:nvCxnSpPr>
      <xdr:spPr>
        <a:xfrm flipV="1">
          <a:off x="12814300" y="16786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83185</xdr:rowOff>
    </xdr:from>
    <xdr:ext cx="523240" cy="259080"/>
    <xdr:sp macro="" textlink="">
      <xdr:nvSpPr>
        <xdr:cNvPr id="704" name="テキスト ボックス 703"/>
        <xdr:cNvSpPr txBox="1"/>
      </xdr:nvSpPr>
      <xdr:spPr>
        <a:xfrm>
          <a:off x="13435965" y="168852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80645</xdr:rowOff>
    </xdr:from>
    <xdr:ext cx="523240" cy="259080"/>
    <xdr:sp macro="" textlink="">
      <xdr:nvSpPr>
        <xdr:cNvPr id="706" name="テキスト ボックス 705"/>
        <xdr:cNvSpPr txBox="1"/>
      </xdr:nvSpPr>
      <xdr:spPr>
        <a:xfrm>
          <a:off x="12546965" y="16882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168910</xdr:rowOff>
    </xdr:from>
    <xdr:to xmlns:xdr="http://schemas.openxmlformats.org/drawingml/2006/spreadsheetDrawing">
      <xdr:col>85</xdr:col>
      <xdr:colOff>177800</xdr:colOff>
      <xdr:row>97</xdr:row>
      <xdr:rowOff>99060</xdr:rowOff>
    </xdr:to>
    <xdr:sp macro="" textlink="">
      <xdr:nvSpPr>
        <xdr:cNvPr id="712" name="楕円 711"/>
        <xdr:cNvSpPr/>
      </xdr:nvSpPr>
      <xdr:spPr>
        <a:xfrm>
          <a:off x="16268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20320</xdr:rowOff>
    </xdr:from>
    <xdr:ext cx="598805" cy="248920"/>
    <xdr:sp macro="" textlink="">
      <xdr:nvSpPr>
        <xdr:cNvPr id="713" name="公債費該当値テキスト"/>
        <xdr:cNvSpPr txBox="1"/>
      </xdr:nvSpPr>
      <xdr:spPr>
        <a:xfrm>
          <a:off x="16370300" y="164795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100965</xdr:rowOff>
    </xdr:from>
    <xdr:to xmlns:xdr="http://schemas.openxmlformats.org/drawingml/2006/spreadsheetDrawing">
      <xdr:col>81</xdr:col>
      <xdr:colOff>101600</xdr:colOff>
      <xdr:row>98</xdr:row>
      <xdr:rowOff>31115</xdr:rowOff>
    </xdr:to>
    <xdr:sp macro="" textlink="">
      <xdr:nvSpPr>
        <xdr:cNvPr id="714" name="楕円 713"/>
        <xdr:cNvSpPr/>
      </xdr:nvSpPr>
      <xdr:spPr>
        <a:xfrm>
          <a:off x="15430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47625</xdr:rowOff>
    </xdr:from>
    <xdr:ext cx="523240" cy="259080"/>
    <xdr:sp macro="" textlink="">
      <xdr:nvSpPr>
        <xdr:cNvPr id="715" name="テキスト ボックス 714"/>
        <xdr:cNvSpPr txBox="1"/>
      </xdr:nvSpPr>
      <xdr:spPr>
        <a:xfrm>
          <a:off x="15213965" y="16506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100965</xdr:rowOff>
    </xdr:from>
    <xdr:to xmlns:xdr="http://schemas.openxmlformats.org/drawingml/2006/spreadsheetDrawing">
      <xdr:col>76</xdr:col>
      <xdr:colOff>165100</xdr:colOff>
      <xdr:row>98</xdr:row>
      <xdr:rowOff>31115</xdr:rowOff>
    </xdr:to>
    <xdr:sp macro="" textlink="">
      <xdr:nvSpPr>
        <xdr:cNvPr id="716" name="楕円 715"/>
        <xdr:cNvSpPr/>
      </xdr:nvSpPr>
      <xdr:spPr>
        <a:xfrm>
          <a:off x="1454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47625</xdr:rowOff>
    </xdr:from>
    <xdr:ext cx="523240" cy="259080"/>
    <xdr:sp macro="" textlink="">
      <xdr:nvSpPr>
        <xdr:cNvPr id="717" name="テキスト ボックス 716"/>
        <xdr:cNvSpPr txBox="1"/>
      </xdr:nvSpPr>
      <xdr:spPr>
        <a:xfrm>
          <a:off x="14324965" y="165068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105410</xdr:rowOff>
    </xdr:from>
    <xdr:to xmlns:xdr="http://schemas.openxmlformats.org/drawingml/2006/spreadsheetDrawing">
      <xdr:col>72</xdr:col>
      <xdr:colOff>38100</xdr:colOff>
      <xdr:row>98</xdr:row>
      <xdr:rowOff>35560</xdr:rowOff>
    </xdr:to>
    <xdr:sp macro="" textlink="">
      <xdr:nvSpPr>
        <xdr:cNvPr id="718" name="楕円 717"/>
        <xdr:cNvSpPr/>
      </xdr:nvSpPr>
      <xdr:spPr>
        <a:xfrm>
          <a:off x="13652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52070</xdr:rowOff>
    </xdr:from>
    <xdr:ext cx="523240" cy="251460"/>
    <xdr:sp macro="" textlink="">
      <xdr:nvSpPr>
        <xdr:cNvPr id="719" name="テキスト ボックス 718"/>
        <xdr:cNvSpPr txBox="1"/>
      </xdr:nvSpPr>
      <xdr:spPr>
        <a:xfrm>
          <a:off x="13435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114935</xdr:rowOff>
    </xdr:from>
    <xdr:to xmlns:xdr="http://schemas.openxmlformats.org/drawingml/2006/spreadsheetDrawing">
      <xdr:col>67</xdr:col>
      <xdr:colOff>101600</xdr:colOff>
      <xdr:row>98</xdr:row>
      <xdr:rowOff>45085</xdr:rowOff>
    </xdr:to>
    <xdr:sp macro="" textlink="">
      <xdr:nvSpPr>
        <xdr:cNvPr id="720" name="楕円 719"/>
        <xdr:cNvSpPr/>
      </xdr:nvSpPr>
      <xdr:spPr>
        <a:xfrm>
          <a:off x="12763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61595</xdr:rowOff>
    </xdr:from>
    <xdr:ext cx="523240" cy="259080"/>
    <xdr:sp macro="" textlink="">
      <xdr:nvSpPr>
        <xdr:cNvPr id="721" name="テキスト ボックス 720"/>
        <xdr:cNvSpPr txBox="1"/>
      </xdr:nvSpPr>
      <xdr:spPr>
        <a:xfrm>
          <a:off x="12546965" y="165207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30" name="テキスト ボックス 729"/>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9080"/>
    <xdr:sp macro="" textlink="">
      <xdr:nvSpPr>
        <xdr:cNvPr id="733" name="テキスト ボックス 732"/>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5930" cy="259080"/>
    <xdr:sp macro="" textlink="">
      <xdr:nvSpPr>
        <xdr:cNvPr id="735" name="テキスト ボックス 734"/>
        <xdr:cNvSpPr txBox="1"/>
      </xdr:nvSpPr>
      <xdr:spPr>
        <a:xfrm>
          <a:off x="17820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5930" cy="248920"/>
    <xdr:sp macro="" textlink="">
      <xdr:nvSpPr>
        <xdr:cNvPr id="737" name="テキスト ボックス 736"/>
        <xdr:cNvSpPr txBox="1"/>
      </xdr:nvSpPr>
      <xdr:spPr>
        <a:xfrm>
          <a:off x="17820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5930" cy="259080"/>
    <xdr:sp macro="" textlink="">
      <xdr:nvSpPr>
        <xdr:cNvPr id="739" name="テキスト ボックス 738"/>
        <xdr:cNvSpPr txBox="1"/>
      </xdr:nvSpPr>
      <xdr:spPr>
        <a:xfrm>
          <a:off x="17820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5930" cy="259080"/>
    <xdr:sp macro="" textlink="">
      <xdr:nvSpPr>
        <xdr:cNvPr id="741" name="テキスト ボックス 740"/>
        <xdr:cNvSpPr txBox="1"/>
      </xdr:nvSpPr>
      <xdr:spPr>
        <a:xfrm>
          <a:off x="17820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3" name="テキスト ボックス 742"/>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149225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149225</xdr:rowOff>
    </xdr:from>
    <xdr:to xmlns:xdr="http://schemas.openxmlformats.org/drawingml/2006/spreadsheetDrawing">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123825</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63892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123825</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flipV="1">
          <a:off x="20434300" y="663892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63500</xdr:rowOff>
    </xdr:from>
    <xdr:ext cx="378460" cy="251460"/>
    <xdr:sp macro="" textlink="">
      <xdr:nvSpPr>
        <xdr:cNvPr id="755" name="テキスト ボックス 754"/>
        <xdr:cNvSpPr txBox="1"/>
      </xdr:nvSpPr>
      <xdr:spPr>
        <a:xfrm>
          <a:off x="21134070" y="67500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134620</xdr:rowOff>
    </xdr:from>
    <xdr:to xmlns:xdr="http://schemas.openxmlformats.org/drawingml/2006/spreadsheetDrawing">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0190"/>
    <xdr:sp macro="" textlink="">
      <xdr:nvSpPr>
        <xdr:cNvPr id="763" name="テキスト ボックス 762"/>
        <xdr:cNvSpPr txBox="1"/>
      </xdr:nvSpPr>
      <xdr:spPr>
        <a:xfrm>
          <a:off x="1846707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71" name="楕円 770"/>
        <xdr:cNvSpPr/>
      </xdr:nvSpPr>
      <xdr:spPr>
        <a:xfrm>
          <a:off x="2127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49555"/>
    <xdr:sp macro="" textlink="">
      <xdr:nvSpPr>
        <xdr:cNvPr id="772" name="テキスト ボックス 771"/>
        <xdr:cNvSpPr txBox="1"/>
      </xdr:nvSpPr>
      <xdr:spPr>
        <a:xfrm>
          <a:off x="21134070" y="63633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125" cy="251460"/>
    <xdr:sp macro="" textlink="">
      <xdr:nvSpPr>
        <xdr:cNvPr id="774" name="テキスト ボックス 773"/>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125" cy="251460"/>
    <xdr:sp macro="" textlink="">
      <xdr:nvSpPr>
        <xdr:cNvPr id="776" name="テキスト ボックス 775"/>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125" cy="251460"/>
    <xdr:sp macro="" textlink="">
      <xdr:nvSpPr>
        <xdr:cNvPr id="778" name="テキスト ボックス 777"/>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87" name="テキスト ボックス 786"/>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7490" cy="259080"/>
    <xdr:sp macro="" textlink="">
      <xdr:nvSpPr>
        <xdr:cNvPr id="790" name="テキスト ボックス 789"/>
        <xdr:cNvSpPr txBox="1"/>
      </xdr:nvSpPr>
      <xdr:spPr>
        <a:xfrm>
          <a:off x="18039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5930" cy="259080"/>
    <xdr:sp macro="" textlink="">
      <xdr:nvSpPr>
        <xdr:cNvPr id="792" name="テキスト ボックス 791"/>
        <xdr:cNvSpPr txBox="1"/>
      </xdr:nvSpPr>
      <xdr:spPr>
        <a:xfrm>
          <a:off x="17820640" y="963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5930" cy="248920"/>
    <xdr:sp macro="" textlink="">
      <xdr:nvSpPr>
        <xdr:cNvPr id="794" name="テキスト ボックス 793"/>
        <xdr:cNvSpPr txBox="1"/>
      </xdr:nvSpPr>
      <xdr:spPr>
        <a:xfrm>
          <a:off x="17820640" y="9255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5930" cy="259080"/>
    <xdr:sp macro="" textlink="">
      <xdr:nvSpPr>
        <xdr:cNvPr id="796" name="テキスト ボックス 795"/>
        <xdr:cNvSpPr txBox="1"/>
      </xdr:nvSpPr>
      <xdr:spPr>
        <a:xfrm>
          <a:off x="17820640" y="887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800" name="テキスト ボックス 799"/>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168275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168275</xdr:rowOff>
    </xdr:from>
    <xdr:to xmlns:xdr="http://schemas.openxmlformats.org/drawingml/2006/spreadsheetDrawing">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xdr:rowOff>
    </xdr:from>
    <xdr:ext cx="313690" cy="248285"/>
    <xdr:sp macro="" textlink="">
      <xdr:nvSpPr>
        <xdr:cNvPr id="808" name="前年度繰上充用金平均値テキスト"/>
        <xdr:cNvSpPr txBox="1"/>
      </xdr:nvSpPr>
      <xdr:spPr>
        <a:xfrm>
          <a:off x="22212300" y="995362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158115</xdr:rowOff>
    </xdr:from>
    <xdr:to xmlns:xdr="http://schemas.openxmlformats.org/drawingml/2006/spreadsheetDrawing">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38125" cy="251460"/>
    <xdr:sp macro="" textlink="">
      <xdr:nvSpPr>
        <xdr:cNvPr id="829" name="テキスト ボックス 828"/>
        <xdr:cNvSpPr txBox="1"/>
      </xdr:nvSpPr>
      <xdr:spPr>
        <a:xfrm>
          <a:off x="21198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38125" cy="251460"/>
    <xdr:sp macro="" textlink="">
      <xdr:nvSpPr>
        <xdr:cNvPr id="831" name="テキスト ボックス 830"/>
        <xdr:cNvSpPr txBox="1"/>
      </xdr:nvSpPr>
      <xdr:spPr>
        <a:xfrm>
          <a:off x="20309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8125" cy="251460"/>
    <xdr:sp macro="" textlink="">
      <xdr:nvSpPr>
        <xdr:cNvPr id="833" name="テキスト ボックス 832"/>
        <xdr:cNvSpPr txBox="1"/>
      </xdr:nvSpPr>
      <xdr:spPr>
        <a:xfrm>
          <a:off x="19420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8125" cy="251460"/>
    <xdr:sp macro="" textlink="">
      <xdr:nvSpPr>
        <xdr:cNvPr id="835" name="テキスト ボックス 834"/>
        <xdr:cNvSpPr txBox="1"/>
      </xdr:nvSpPr>
      <xdr:spPr>
        <a:xfrm>
          <a:off x="18531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総務費は住民一人当たり221千円となっており、令和元年度比で90千円増加しているが、この主な要因としては、特別定額給付金支給事業によるものである。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商工費が令和元年度比で増加しているが、これはＣＬＴ建築物整備事業に伴うものである。</a:t>
          </a:r>
        </a:p>
        <a:p>
          <a:r>
            <a:rPr kumimoji="1" lang="ja-JP" altLang="en-US" sz="1300">
              <a:solidFill>
                <a:schemeClr val="tx1"/>
              </a:solidFill>
              <a:latin typeface="ＭＳ Ｐゴシック"/>
              <a:ea typeface="ＭＳ Ｐゴシック"/>
            </a:rPr>
            <a:t>　教育費が令和元年度比で増加しているが、これはＧＩＧＡスクール構想整備事業に伴うものである。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災害復旧費は平成</a:t>
          </a:r>
          <a:r>
            <a:rPr kumimoji="1" lang="en-US" altLang="ja-JP" sz="1300">
              <a:solidFill>
                <a:schemeClr val="tx1"/>
              </a:solidFill>
              <a:latin typeface="ＭＳ Ｐゴシック"/>
              <a:ea typeface="ＭＳ Ｐゴシック"/>
            </a:rPr>
            <a:t>30</a:t>
          </a:r>
          <a:r>
            <a:rPr kumimoji="1" lang="ja-JP" altLang="en-US" sz="1300">
              <a:solidFill>
                <a:schemeClr val="tx1"/>
              </a:solidFill>
              <a:latin typeface="ＭＳ Ｐゴシック"/>
              <a:ea typeface="ＭＳ Ｐゴシック"/>
            </a:rPr>
            <a:t>年</a:t>
          </a:r>
          <a:r>
            <a:rPr kumimoji="1" lang="en-US" altLang="ja-JP" sz="1300">
              <a:solidFill>
                <a:schemeClr val="tx1"/>
              </a:solidFill>
              <a:latin typeface="ＭＳ Ｐゴシック"/>
              <a:ea typeface="ＭＳ Ｐゴシック"/>
            </a:rPr>
            <a:t>7</a:t>
          </a:r>
          <a:r>
            <a:rPr kumimoji="1" lang="ja-JP" altLang="en-US" sz="1300">
              <a:solidFill>
                <a:schemeClr val="tx1"/>
              </a:solidFill>
              <a:latin typeface="ＭＳ Ｐゴシック"/>
              <a:ea typeface="ＭＳ Ｐゴシック"/>
            </a:rPr>
            <a:t>月豪雨災害の影響が収まり、住民１人当たり9千円と減少した。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公債費は令和元年度比で増加しているが、これは過去に行った大型整備事業の元金償還が開始されたことと、将来の財政負担を軽減するため実施した繰上償還に伴うものである。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本年度は予算の一般財源不足を補うために14億40百万円の財政調整基金の取崩しを行ったことにより、前年度比で標準財政規模に対する割合が8.64ポイント減少している。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実質収支額は継続的に黒字を確保するも、人件費の増加や高齢化に伴う扶助費の増などにより、引き続き減少傾向にあると予測している。今後も、歳出抑制、行財政改革等に取り組み、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全会計が継続的に黒字で推移しており、特に湯原温泉病院事業会計及び水道事業会計は、標準財政規模比で</a:t>
          </a:r>
          <a:r>
            <a:rPr kumimoji="1" lang="en-US" altLang="ja-JP" sz="1400">
              <a:solidFill>
                <a:schemeClr val="tx1"/>
              </a:solidFill>
              <a:latin typeface="ＭＳ ゴシック"/>
              <a:ea typeface="ＭＳ ゴシック"/>
            </a:rPr>
            <a:t>5</a:t>
          </a:r>
          <a:r>
            <a:rPr kumimoji="1" lang="ja-JP" altLang="en-US" sz="1400">
              <a:solidFill>
                <a:schemeClr val="tx1"/>
              </a:solidFill>
              <a:latin typeface="ＭＳ ゴシック"/>
              <a:ea typeface="ＭＳ ゴシック"/>
            </a:rPr>
            <a:t>％超となっている。</a:t>
          </a:r>
        </a:p>
        <a:p>
          <a:r>
            <a:rPr kumimoji="1" lang="ja-JP" altLang="en-US" sz="1400">
              <a:solidFill>
                <a:schemeClr val="tx1"/>
              </a:solidFill>
              <a:latin typeface="ＭＳ ゴシック"/>
              <a:ea typeface="ＭＳ ゴシック"/>
            </a:rPr>
            <a:t>　一般会計については、市町村民税法人税割等の減及び人件費や公債費の増により黒字額が減となり、今後も</a:t>
          </a:r>
          <a:r>
            <a:rPr kumimoji="1" lang="ja-JP" altLang="en-US" sz="1300">
              <a:solidFill>
                <a:schemeClr val="tx1"/>
              </a:solidFill>
              <a:latin typeface="ＭＳ Ｐゴシック"/>
              <a:ea typeface="ＭＳ Ｐゴシック"/>
            </a:rPr>
            <a:t>人口減少等による市税や普通地方交付税等の減少により</a:t>
          </a:r>
          <a:r>
            <a:rPr kumimoji="1" lang="ja-JP" altLang="en-US" sz="1400">
              <a:solidFill>
                <a:schemeClr val="tx1"/>
              </a:solidFill>
              <a:latin typeface="ＭＳ ゴシック"/>
              <a:ea typeface="ＭＳ ゴシック"/>
            </a:rPr>
            <a:t>一般財源の減額が見込まれることから、「第２次真庭市総合計画」等に基づき計画的に事業を進めていく。</a:t>
          </a:r>
        </a:p>
        <a:p>
          <a:r>
            <a:rPr kumimoji="1" lang="ja-JP" altLang="en-US" sz="1400">
              <a:solidFill>
                <a:schemeClr val="tx1"/>
              </a:solidFill>
              <a:latin typeface="ＭＳ ゴシック"/>
              <a:ea typeface="ＭＳ ゴシック"/>
            </a:rPr>
            <a:t>　湯原温泉病院事業会計については、新型コロナウイルスの感染拡大により入院や外来患者数が著しく減少したが、コロナ関連補助事業を実施したことにより黒字を維持できた。</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水道事業会計については、継続的に黒字を維持している。標準財政規模が前年比2.8%伸びたことにより比率は減少した。</a:t>
          </a:r>
        </a:p>
        <a:p>
          <a:r>
            <a:rPr kumimoji="1" lang="ja-JP" altLang="en-US" sz="1400">
              <a:solidFill>
                <a:schemeClr val="tx1"/>
              </a:solidFill>
              <a:latin typeface="ＭＳ ゴシック"/>
              <a:ea typeface="ＭＳ ゴシック"/>
            </a:rPr>
            <a:t>　今後も、高齢者人口の増加に伴い、社会保障経費の増加が見込まれ、一般会計からの国民健康保険特別会計や介護保険特別会計への繰出金が増加することが予想される。引き続き歳入確保、歳出削減を徹底し、更なる黒字額の確保に努める。</a:t>
          </a:r>
        </a:p>
        <a:p>
          <a:r>
            <a:rPr kumimoji="1" lang="ja-JP" altLang="en-US" sz="1400">
              <a:solidFill>
                <a:schemeClr val="tx1"/>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分子の構造は、地方債元利償還金の増と公営企業債の元利償還金に対する繰出金の減等により、総額では1,658百万円と前年比101百万円</a:t>
          </a:r>
          <a:r>
            <a:rPr kumimoji="1" lang="en-US" altLang="ja-JP" sz="1400">
              <a:solidFill>
                <a:schemeClr val="tx1"/>
              </a:solidFill>
              <a:latin typeface="ＭＳ ゴシック"/>
              <a:ea typeface="ＭＳ ゴシック"/>
            </a:rPr>
            <a:t>(6.5%)</a:t>
          </a:r>
          <a:r>
            <a:rPr kumimoji="1" lang="ja-JP" altLang="en-US" sz="1400">
              <a:solidFill>
                <a:schemeClr val="tx1"/>
              </a:solidFill>
              <a:latin typeface="ＭＳ ゴシック"/>
              <a:ea typeface="ＭＳ ゴシック"/>
            </a:rPr>
            <a:t>の増となっている。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今後も過去に行った大型整備事業の元金償還が開始される</a:t>
          </a:r>
          <a:r>
            <a:rPr kumimoji="1" lang="ja-JP" altLang="en-US" sz="1400">
              <a:solidFill>
                <a:schemeClr val="tx1"/>
              </a:solidFill>
              <a:effectLst/>
              <a:latin typeface="ＭＳ ゴシック"/>
              <a:ea typeface="ＭＳ ゴシック"/>
              <a:cs typeface="+mn-cs"/>
            </a:rPr>
            <a:t>ことにより、</a:t>
          </a:r>
          <a:r>
            <a:rPr kumimoji="1" lang="ja-JP" altLang="en-US" sz="1400">
              <a:solidFill>
                <a:schemeClr val="tx1"/>
              </a:solidFill>
              <a:latin typeface="ＭＳ ゴシック"/>
              <a:ea typeface="ＭＳ ゴシック"/>
            </a:rPr>
            <a:t>元利償還金が増加する見込みであることから、交付税算入のある地方債を有効に活用するなど、健全な財政運営に努める。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将来負担比率（分子）は年々減少傾向である。</a:t>
          </a:r>
        </a:p>
        <a:p>
          <a:r>
            <a:rPr kumimoji="1" lang="ja-JP" altLang="en-US" sz="1400">
              <a:solidFill>
                <a:schemeClr val="tx1"/>
              </a:solidFill>
              <a:latin typeface="ＭＳ ゴシック"/>
              <a:ea typeface="ＭＳ ゴシック"/>
            </a:rPr>
            <a:t>　主な要因は、地方債現在高、公営企業債等繰入見込額ともに減少したことによる。</a:t>
          </a:r>
        </a:p>
        <a:p>
          <a:r>
            <a:rPr kumimoji="1" lang="ja-JP" altLang="en-US" sz="1400">
              <a:solidFill>
                <a:schemeClr val="tx1"/>
              </a:solidFill>
              <a:latin typeface="ＭＳ ゴシック"/>
              <a:ea typeface="ＭＳ ゴシック"/>
            </a:rPr>
            <a:t>　今後は、生ごみ等資源化施設整備事業などの大型事業が予定されているため、多額の地方債発行が見込まれるが、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a:t>
          </a:r>
          <a:r>
            <a:rPr kumimoji="1" lang="ja-JP" altLang="en-US" sz="1300">
              <a:solidFill>
                <a:schemeClr val="tx1"/>
              </a:solidFill>
              <a:effectLst/>
              <a:latin typeface="ＭＳ ゴシック"/>
              <a:ea typeface="ＭＳ ゴシック"/>
              <a:cs typeface="+mn-cs"/>
            </a:rPr>
            <a:t>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予算の一般財源不足を補うために「財政調整基金」の取り崩しを14億40百万円行った。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一方、合併特例債を原資として「真庭市振興基金」に3億円、今後の施設の統廃合や更新及び除却に備え「真庭市公共施設整備等基金」に14億33百万円を積み立てたこと等により、基金全体としては3億34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合併特例債を原資とした「真庭市振興基金」への積み立ては、合併特例債の活用期限である</a:t>
          </a:r>
          <a:r>
            <a:rPr kumimoji="1" lang="en-US" altLang="ja-JP" sz="1300">
              <a:solidFill>
                <a:schemeClr val="tx1"/>
              </a:solidFill>
              <a:effectLst/>
              <a:latin typeface="ＭＳ ゴシック"/>
              <a:ea typeface="ＭＳ ゴシック"/>
              <a:cs typeface="+mn-cs"/>
            </a:rPr>
            <a:t>R6</a:t>
          </a:r>
          <a:r>
            <a:rPr kumimoji="1" lang="ja-JP" altLang="en-US" sz="1300">
              <a:solidFill>
                <a:schemeClr val="tx1"/>
              </a:solidFill>
              <a:effectLst/>
              <a:latin typeface="ＭＳ ゴシック"/>
              <a:ea typeface="ＭＳ ゴシック"/>
              <a:cs typeface="+mn-cs"/>
            </a:rPr>
            <a:t>を目途に毎年計画的な積立（</a:t>
          </a:r>
          <a:r>
            <a:rPr kumimoji="1" lang="en-US" altLang="ja-JP" sz="1300">
              <a:solidFill>
                <a:schemeClr val="tx1"/>
              </a:solidFill>
              <a:effectLst/>
              <a:latin typeface="ＭＳ ゴシック"/>
              <a:ea typeface="ＭＳ ゴシック"/>
              <a:cs typeface="+mn-cs"/>
            </a:rPr>
            <a:t>3</a:t>
          </a:r>
          <a:r>
            <a:rPr kumimoji="1" lang="ja-JP" altLang="en-US" sz="1300">
              <a:solidFill>
                <a:schemeClr val="tx1"/>
              </a:solidFill>
              <a:effectLst/>
              <a:latin typeface="ＭＳ ゴシック"/>
              <a:ea typeface="ＭＳ ゴシック"/>
              <a:cs typeface="+mn-cs"/>
            </a:rPr>
            <a:t>億円程度）を継続する予定としている。</a:t>
          </a:r>
        </a:p>
        <a:p>
          <a:r>
            <a:rPr kumimoji="1" lang="ja-JP" altLang="en-US" sz="1300">
              <a:solidFill>
                <a:schemeClr val="tx1"/>
              </a:solidFill>
              <a:effectLst/>
              <a:latin typeface="ＭＳ ゴシック"/>
              <a:ea typeface="ＭＳ ゴシック"/>
              <a:cs typeface="+mn-cs"/>
            </a:rPr>
            <a:t>　一方で、普通交付税の減を主要因として歳入確保が依然厳しく、財政調整基金の取り崩しを行わないと予算編成できない状況となっている。更に施設の老朽化による大規模改修や除却といった事業の拡大が予測され、「真庭市公共施設整備等基金」を毎年数億円規模で取り崩すと予測している。</a:t>
          </a:r>
        </a:p>
        <a:p>
          <a:r>
            <a:rPr kumimoji="1" lang="ja-JP" altLang="en-US" sz="1300">
              <a:solidFill>
                <a:schemeClr val="tx1"/>
              </a:solidFill>
              <a:effectLst/>
              <a:latin typeface="ＭＳ ゴシック"/>
              <a:ea typeface="ＭＳ ゴシック"/>
              <a:cs typeface="+mn-cs"/>
            </a:rPr>
            <a:t>　このような状況から、決算剰余金の規模は今後縮小していくと見込んでいる。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真庭市公共施設整備等基金：公共施設の建設、大規模改修、解体撤去等</a:t>
          </a:r>
        </a:p>
        <a:p>
          <a:r>
            <a:rPr kumimoji="1" lang="ja-JP" altLang="en-US" sz="1300">
              <a:solidFill>
                <a:schemeClr val="tx1"/>
              </a:solidFill>
              <a:effectLst/>
              <a:latin typeface="ＭＳ ゴシック"/>
              <a:ea typeface="ＭＳ ゴシック"/>
              <a:cs typeface="+mn-cs"/>
            </a:rPr>
            <a:t>　真庭市振興基金：真庭市の振興と活力のあるまちづくりの推進</a:t>
          </a:r>
        </a:p>
        <a:p>
          <a:r>
            <a:rPr kumimoji="1" lang="ja-JP" altLang="en-US" sz="1300">
              <a:solidFill>
                <a:schemeClr val="tx1"/>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真庭市公共施設整備等基金：今後の施設整備に備えるための積み増しによる増</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chemeClr val="tx1"/>
              </a:solidFill>
              <a:effectLst/>
              <a:latin typeface="ＭＳ ゴシック"/>
              <a:ea typeface="ＭＳ ゴシック"/>
              <a:cs typeface="+mn-cs"/>
            </a:rPr>
            <a:t>　その他各種基金：利息の積立による増加</a:t>
          </a: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真庭市振興基金：合併特例債の活用により</a:t>
          </a:r>
          <a:r>
            <a:rPr kumimoji="1" lang="en-US" altLang="ja-JP" sz="1300">
              <a:solidFill>
                <a:schemeClr val="tx1"/>
              </a:solidFill>
              <a:effectLst/>
              <a:latin typeface="ＭＳ ゴシック"/>
              <a:ea typeface="ＭＳ ゴシック"/>
              <a:cs typeface="+mn-cs"/>
            </a:rPr>
            <a:t>R6</a:t>
          </a:r>
          <a:r>
            <a:rPr kumimoji="1" lang="ja-JP" altLang="en-US" sz="1300">
              <a:solidFill>
                <a:schemeClr val="tx1"/>
              </a:solidFill>
              <a:effectLst/>
              <a:latin typeface="ＭＳ ゴシック"/>
              <a:ea typeface="ＭＳ ゴシック"/>
              <a:cs typeface="+mn-cs"/>
            </a:rPr>
            <a:t>まで毎年度計画的に積立予定</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予算の一般財源不足を補うための取り崩しによる減。</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当初予算編成に財政調整基金の取り崩しが必要な状況となっている。</a:t>
          </a:r>
        </a:p>
        <a:p>
          <a:r>
            <a:rPr kumimoji="1" lang="ja-JP" altLang="en-US" sz="1300">
              <a:solidFill>
                <a:schemeClr val="tx1"/>
              </a:solidFill>
              <a:effectLst/>
              <a:latin typeface="ＭＳ ゴシック"/>
              <a:ea typeface="ＭＳ ゴシック"/>
              <a:cs typeface="+mn-cs"/>
            </a:rPr>
            <a:t>　このため、</a:t>
          </a:r>
          <a:r>
            <a:rPr kumimoji="1" lang="en-US" altLang="ja-JP" sz="1300">
              <a:solidFill>
                <a:schemeClr val="tx1"/>
              </a:solidFill>
              <a:effectLst/>
              <a:latin typeface="ＭＳ ゴシック"/>
              <a:ea typeface="ＭＳ ゴシック"/>
              <a:cs typeface="+mn-cs"/>
            </a:rPr>
            <a:t>CAPD</a:t>
          </a:r>
          <a:r>
            <a:rPr kumimoji="1" lang="ja-JP" altLang="en-US" sz="1300">
              <a:solidFill>
                <a:schemeClr val="tx1"/>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利息積立による増。</a:t>
          </a: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人口減少対策や地域振興のため、近年大型投資（統合小学校、中央図書館整備事業等）を積極的に実施したため、今後一時的に地方債償還額が伸びる（R</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がピーク）と想定している。</a:t>
          </a:r>
        </a:p>
        <a:p>
          <a:r>
            <a:rPr kumimoji="1" lang="ja-JP" altLang="en-US" sz="1300">
              <a:solidFill>
                <a:schemeClr val="tx1"/>
              </a:solidFill>
              <a:effectLst/>
              <a:latin typeface="ＭＳ ゴシック"/>
              <a:ea typeface="ＭＳ ゴシック"/>
              <a:cs typeface="+mn-cs"/>
            </a:rPr>
            <a:t>　この償還に備え、近年決算剰余金による積立は「真庭市減債基金」へと振り向けていたが、令和2年度は</a:t>
          </a:r>
          <a:r>
            <a:rPr kumimoji="1" lang="ja-JP" altLang="en-US" sz="1300">
              <a:solidFill>
                <a:schemeClr val="tx1"/>
              </a:solidFill>
              <a:latin typeface="ＭＳ Ｐゴシック"/>
              <a:ea typeface="ＭＳ Ｐゴシック"/>
            </a:rPr>
            <a:t>将来の財政負担を軽減するため</a:t>
          </a:r>
          <a:r>
            <a:rPr kumimoji="1" lang="ja-JP" altLang="en-US" sz="1300">
              <a:solidFill>
                <a:schemeClr val="tx1"/>
              </a:solidFill>
              <a:effectLst/>
              <a:latin typeface="ＭＳ ゴシック"/>
              <a:ea typeface="ＭＳ ゴシック"/>
              <a:cs typeface="+mn-cs"/>
            </a:rPr>
            <a:t>繰上償還を実施した。</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45" name="テキスト ボックス 4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前年度に比べ1.8ポイントの増加となったが、類似団体平均と比較すると3</a:t>
          </a:r>
          <a:r>
            <a:rPr lang="ja-JP" altLang="en-US"/>
            <a:t>.6ポイント下回っており、老朽化の進行は比較的抑えられている。</a:t>
          </a:r>
        </a:p>
        <a:p>
          <a:r>
            <a:rPr lang="ja-JP" altLang="en-US"/>
            <a:t>　50%を超えていることから耐用年数を超過した資産も多くあることがうかがえ、今後は老朽化した施設の統廃合など、資産の総量削減も念頭に置きつつ、施設等の適正な更新に努める。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61" name="テキスト ボックス 6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7035" cy="221615"/>
    <xdr:sp macro="" textlink="">
      <xdr:nvSpPr>
        <xdr:cNvPr id="63" name="テキスト ボックス 62"/>
        <xdr:cNvSpPr txBox="1"/>
      </xdr:nvSpPr>
      <xdr:spPr>
        <a:xfrm>
          <a:off x="795655" y="658622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5600" cy="224155"/>
    <xdr:sp macro="" textlink="">
      <xdr:nvSpPr>
        <xdr:cNvPr id="65" name="テキスト ボックス 64"/>
        <xdr:cNvSpPr txBox="1"/>
      </xdr:nvSpPr>
      <xdr:spPr>
        <a:xfrm>
          <a:off x="847090" y="6154420"/>
          <a:ext cx="355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5600" cy="225425"/>
    <xdr:sp macro="" textlink="">
      <xdr:nvSpPr>
        <xdr:cNvPr id="67" name="テキスト ボックス 66"/>
        <xdr:cNvSpPr txBox="1"/>
      </xdr:nvSpPr>
      <xdr:spPr>
        <a:xfrm>
          <a:off x="847090" y="57226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5600" cy="225425"/>
    <xdr:sp macro="" textlink="">
      <xdr:nvSpPr>
        <xdr:cNvPr id="69" name="テキスト ボックス 68"/>
        <xdr:cNvSpPr txBox="1"/>
      </xdr:nvSpPr>
      <xdr:spPr>
        <a:xfrm>
          <a:off x="847090" y="52908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71" name="テキスト ボックス 70"/>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121285</xdr:rowOff>
    </xdr:from>
    <xdr:to xmlns:xdr="http://schemas.openxmlformats.org/drawingml/2006/spreadsheetDrawing">
      <xdr:col>23</xdr:col>
      <xdr:colOff>85090</xdr:colOff>
      <xdr:row>33</xdr:row>
      <xdr:rowOff>41275</xdr:rowOff>
    </xdr:to>
    <xdr:cxnSp macro="">
      <xdr:nvCxnSpPr>
        <xdr:cNvPr id="73" name="直線コネクタ 7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45085</xdr:rowOff>
    </xdr:from>
    <xdr:ext cx="401320" cy="258445"/>
    <xdr:sp macro="" textlink="">
      <xdr:nvSpPr>
        <xdr:cNvPr id="74" name="有形固定資産減価償却率最小値テキスト"/>
        <xdr:cNvSpPr txBox="1"/>
      </xdr:nvSpPr>
      <xdr:spPr>
        <a:xfrm>
          <a:off x="4813300" y="64744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41275</xdr:rowOff>
    </xdr:from>
    <xdr:to xmlns:xdr="http://schemas.openxmlformats.org/drawingml/2006/spreadsheetDrawing">
      <xdr:col>23</xdr:col>
      <xdr:colOff>174625</xdr:colOff>
      <xdr:row>33</xdr:row>
      <xdr:rowOff>41275</xdr:rowOff>
    </xdr:to>
    <xdr:cxnSp macro="">
      <xdr:nvCxnSpPr>
        <xdr:cNvPr id="75" name="直線コネクタ 7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67945</xdr:rowOff>
    </xdr:from>
    <xdr:ext cx="401320" cy="258445"/>
    <xdr:sp macro="" textlink="">
      <xdr:nvSpPr>
        <xdr:cNvPr id="76" name="有形固定資産減価償却率最大値テキスト"/>
        <xdr:cNvSpPr txBox="1"/>
      </xdr:nvSpPr>
      <xdr:spPr>
        <a:xfrm>
          <a:off x="4813300" y="51257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121285</xdr:rowOff>
    </xdr:from>
    <xdr:to xmlns:xdr="http://schemas.openxmlformats.org/drawingml/2006/spreadsheetDrawing">
      <xdr:col>23</xdr:col>
      <xdr:colOff>174625</xdr:colOff>
      <xdr:row>26</xdr:row>
      <xdr:rowOff>121285</xdr:rowOff>
    </xdr:to>
    <xdr:cxnSp macro="">
      <xdr:nvCxnSpPr>
        <xdr:cNvPr id="77" name="直線コネクタ 7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65405</xdr:rowOff>
    </xdr:from>
    <xdr:ext cx="401320" cy="255270"/>
    <xdr:sp macro="" textlink="">
      <xdr:nvSpPr>
        <xdr:cNvPr id="78" name="有形固定資産減価償却率平均値テキスト"/>
        <xdr:cNvSpPr txBox="1"/>
      </xdr:nvSpPr>
      <xdr:spPr>
        <a:xfrm>
          <a:off x="4813300" y="580898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79" name="フローチャート: 判断 7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43815</xdr:rowOff>
    </xdr:from>
    <xdr:to xmlns:xdr="http://schemas.openxmlformats.org/drawingml/2006/spreadsheetDrawing">
      <xdr:col>19</xdr:col>
      <xdr:colOff>187325</xdr:colOff>
      <xdr:row>29</xdr:row>
      <xdr:rowOff>145415</xdr:rowOff>
    </xdr:to>
    <xdr:sp macro="" textlink="">
      <xdr:nvSpPr>
        <xdr:cNvPr id="80" name="フローチャート: 判断 7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39370</xdr:rowOff>
    </xdr:from>
    <xdr:to xmlns:xdr="http://schemas.openxmlformats.org/drawingml/2006/spreadsheetDrawing">
      <xdr:col>15</xdr:col>
      <xdr:colOff>187325</xdr:colOff>
      <xdr:row>29</xdr:row>
      <xdr:rowOff>140970</xdr:rowOff>
    </xdr:to>
    <xdr:sp macro="" textlink="">
      <xdr:nvSpPr>
        <xdr:cNvPr id="81" name="フローチャート: 判断 8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13335</xdr:rowOff>
    </xdr:from>
    <xdr:to xmlns:xdr="http://schemas.openxmlformats.org/drawingml/2006/spreadsheetDrawing">
      <xdr:col>11</xdr:col>
      <xdr:colOff>187325</xdr:colOff>
      <xdr:row>29</xdr:row>
      <xdr:rowOff>114935</xdr:rowOff>
    </xdr:to>
    <xdr:sp macro="" textlink="">
      <xdr:nvSpPr>
        <xdr:cNvPr id="82" name="フローチャート: 判断 8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156845</xdr:rowOff>
    </xdr:from>
    <xdr:to xmlns:xdr="http://schemas.openxmlformats.org/drawingml/2006/spreadsheetDrawing">
      <xdr:col>7</xdr:col>
      <xdr:colOff>187325</xdr:colOff>
      <xdr:row>29</xdr:row>
      <xdr:rowOff>86995</xdr:rowOff>
    </xdr:to>
    <xdr:sp macro="" textlink="">
      <xdr:nvSpPr>
        <xdr:cNvPr id="83" name="フローチャート: 判断 8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84" name="テキスト ボックス 83"/>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85" name="テキスト ボックス 84"/>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6" name="テキスト ボックス 85"/>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7" name="テキスト ボックス 86"/>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8" name="テキスト ボックス 87"/>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9525</xdr:rowOff>
    </xdr:from>
    <xdr:to xmlns:xdr="http://schemas.openxmlformats.org/drawingml/2006/spreadsheetDrawing">
      <xdr:col>23</xdr:col>
      <xdr:colOff>136525</xdr:colOff>
      <xdr:row>29</xdr:row>
      <xdr:rowOff>111125</xdr:rowOff>
    </xdr:to>
    <xdr:sp macro="" textlink="">
      <xdr:nvSpPr>
        <xdr:cNvPr id="89" name="楕円 88"/>
        <xdr:cNvSpPr/>
      </xdr:nvSpPr>
      <xdr:spPr>
        <a:xfrm>
          <a:off x="47117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32385</xdr:rowOff>
    </xdr:from>
    <xdr:ext cx="401320" cy="255270"/>
    <xdr:sp macro="" textlink="">
      <xdr:nvSpPr>
        <xdr:cNvPr id="90" name="有形固定資産減価償却率該当値テキスト"/>
        <xdr:cNvSpPr txBox="1"/>
      </xdr:nvSpPr>
      <xdr:spPr>
        <a:xfrm>
          <a:off x="4813300" y="5604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141605</xdr:rowOff>
    </xdr:from>
    <xdr:to xmlns:xdr="http://schemas.openxmlformats.org/drawingml/2006/spreadsheetDrawing">
      <xdr:col>19</xdr:col>
      <xdr:colOff>187325</xdr:colOff>
      <xdr:row>29</xdr:row>
      <xdr:rowOff>71755</xdr:rowOff>
    </xdr:to>
    <xdr:sp macro="" textlink="">
      <xdr:nvSpPr>
        <xdr:cNvPr id="91" name="楕円 90"/>
        <xdr:cNvSpPr/>
      </xdr:nvSpPr>
      <xdr:spPr>
        <a:xfrm>
          <a:off x="4000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20955</xdr:rowOff>
    </xdr:from>
    <xdr:to xmlns:xdr="http://schemas.openxmlformats.org/drawingml/2006/spreadsheetDrawing">
      <xdr:col>23</xdr:col>
      <xdr:colOff>85725</xdr:colOff>
      <xdr:row>29</xdr:row>
      <xdr:rowOff>60325</xdr:rowOff>
    </xdr:to>
    <xdr:cxnSp macro="">
      <xdr:nvCxnSpPr>
        <xdr:cNvPr id="92" name="直線コネクタ 91"/>
        <xdr:cNvCxnSpPr/>
      </xdr:nvCxnSpPr>
      <xdr:spPr>
        <a:xfrm>
          <a:off x="4051300" y="5764530"/>
          <a:ext cx="711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105410</xdr:rowOff>
    </xdr:from>
    <xdr:to xmlns:xdr="http://schemas.openxmlformats.org/drawingml/2006/spreadsheetDrawing">
      <xdr:col>15</xdr:col>
      <xdr:colOff>187325</xdr:colOff>
      <xdr:row>29</xdr:row>
      <xdr:rowOff>35560</xdr:rowOff>
    </xdr:to>
    <xdr:sp macro="" textlink="">
      <xdr:nvSpPr>
        <xdr:cNvPr id="93" name="楕円 92"/>
        <xdr:cNvSpPr/>
      </xdr:nvSpPr>
      <xdr:spPr>
        <a:xfrm>
          <a:off x="3238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156210</xdr:rowOff>
    </xdr:from>
    <xdr:to xmlns:xdr="http://schemas.openxmlformats.org/drawingml/2006/spreadsheetDrawing">
      <xdr:col>19</xdr:col>
      <xdr:colOff>136525</xdr:colOff>
      <xdr:row>29</xdr:row>
      <xdr:rowOff>20955</xdr:rowOff>
    </xdr:to>
    <xdr:cxnSp macro="">
      <xdr:nvCxnSpPr>
        <xdr:cNvPr id="94" name="直線コネクタ 93"/>
        <xdr:cNvCxnSpPr/>
      </xdr:nvCxnSpPr>
      <xdr:spPr>
        <a:xfrm>
          <a:off x="3289300" y="572833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79375</xdr:rowOff>
    </xdr:from>
    <xdr:to xmlns:xdr="http://schemas.openxmlformats.org/drawingml/2006/spreadsheetDrawing">
      <xdr:col>11</xdr:col>
      <xdr:colOff>187325</xdr:colOff>
      <xdr:row>29</xdr:row>
      <xdr:rowOff>9525</xdr:rowOff>
    </xdr:to>
    <xdr:sp macro="" textlink="">
      <xdr:nvSpPr>
        <xdr:cNvPr id="95" name="楕円 94"/>
        <xdr:cNvSpPr/>
      </xdr:nvSpPr>
      <xdr:spPr>
        <a:xfrm>
          <a:off x="2476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130175</xdr:rowOff>
    </xdr:from>
    <xdr:to xmlns:xdr="http://schemas.openxmlformats.org/drawingml/2006/spreadsheetDrawing">
      <xdr:col>15</xdr:col>
      <xdr:colOff>136525</xdr:colOff>
      <xdr:row>28</xdr:row>
      <xdr:rowOff>156210</xdr:rowOff>
    </xdr:to>
    <xdr:cxnSp macro="">
      <xdr:nvCxnSpPr>
        <xdr:cNvPr id="96" name="直線コネクタ 95"/>
        <xdr:cNvCxnSpPr/>
      </xdr:nvCxnSpPr>
      <xdr:spPr>
        <a:xfrm>
          <a:off x="2527300" y="570230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53340</xdr:rowOff>
    </xdr:from>
    <xdr:to xmlns:xdr="http://schemas.openxmlformats.org/drawingml/2006/spreadsheetDrawing">
      <xdr:col>7</xdr:col>
      <xdr:colOff>187325</xdr:colOff>
      <xdr:row>28</xdr:row>
      <xdr:rowOff>154940</xdr:rowOff>
    </xdr:to>
    <xdr:sp macro="" textlink="">
      <xdr:nvSpPr>
        <xdr:cNvPr id="97" name="楕円 96"/>
        <xdr:cNvSpPr/>
      </xdr:nvSpPr>
      <xdr:spPr>
        <a:xfrm>
          <a:off x="1714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104140</xdr:rowOff>
    </xdr:from>
    <xdr:to xmlns:xdr="http://schemas.openxmlformats.org/drawingml/2006/spreadsheetDrawing">
      <xdr:col>11</xdr:col>
      <xdr:colOff>136525</xdr:colOff>
      <xdr:row>28</xdr:row>
      <xdr:rowOff>130175</xdr:rowOff>
    </xdr:to>
    <xdr:cxnSp macro="">
      <xdr:nvCxnSpPr>
        <xdr:cNvPr id="98" name="直線コネクタ 97"/>
        <xdr:cNvCxnSpPr/>
      </xdr:nvCxnSpPr>
      <xdr:spPr>
        <a:xfrm>
          <a:off x="1765300" y="567626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136525</xdr:rowOff>
    </xdr:from>
    <xdr:ext cx="401320" cy="258445"/>
    <xdr:sp macro="" textlink="">
      <xdr:nvSpPr>
        <xdr:cNvPr id="99" name="n_1aveValue有形固定資産減価償却率"/>
        <xdr:cNvSpPr txBox="1"/>
      </xdr:nvSpPr>
      <xdr:spPr>
        <a:xfrm>
          <a:off x="3836035" y="588010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132080</xdr:rowOff>
    </xdr:from>
    <xdr:ext cx="401320" cy="255270"/>
    <xdr:sp macro="" textlink="">
      <xdr:nvSpPr>
        <xdr:cNvPr id="100" name="n_2aveValue有形固定資産減価償却率"/>
        <xdr:cNvSpPr txBox="1"/>
      </xdr:nvSpPr>
      <xdr:spPr>
        <a:xfrm>
          <a:off x="3086735" y="58756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106045</xdr:rowOff>
    </xdr:from>
    <xdr:ext cx="401320" cy="259080"/>
    <xdr:sp macro="" textlink="">
      <xdr:nvSpPr>
        <xdr:cNvPr id="101" name="n_3aveValue有形固定資産減価償却率"/>
        <xdr:cNvSpPr txBox="1"/>
      </xdr:nvSpPr>
      <xdr:spPr>
        <a:xfrm>
          <a:off x="2324735" y="5849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78105</xdr:rowOff>
    </xdr:from>
    <xdr:ext cx="401320" cy="255270"/>
    <xdr:sp macro="" textlink="">
      <xdr:nvSpPr>
        <xdr:cNvPr id="102" name="n_4aveValue有形固定資産減価償却率"/>
        <xdr:cNvSpPr txBox="1"/>
      </xdr:nvSpPr>
      <xdr:spPr>
        <a:xfrm>
          <a:off x="1562735" y="58216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88265</xdr:rowOff>
    </xdr:from>
    <xdr:ext cx="401320" cy="255270"/>
    <xdr:sp macro="" textlink="">
      <xdr:nvSpPr>
        <xdr:cNvPr id="103" name="n_1mainValue有形固定資産減価償却率"/>
        <xdr:cNvSpPr txBox="1"/>
      </xdr:nvSpPr>
      <xdr:spPr>
        <a:xfrm>
          <a:off x="3836035" y="5488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52070</xdr:rowOff>
    </xdr:from>
    <xdr:ext cx="401320" cy="255270"/>
    <xdr:sp macro="" textlink="">
      <xdr:nvSpPr>
        <xdr:cNvPr id="104" name="n_2mainValue有形固定資産減価償却率"/>
        <xdr:cNvSpPr txBox="1"/>
      </xdr:nvSpPr>
      <xdr:spPr>
        <a:xfrm>
          <a:off x="3086735" y="54527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26035</xdr:rowOff>
    </xdr:from>
    <xdr:ext cx="401320" cy="259080"/>
    <xdr:sp macro="" textlink="">
      <xdr:nvSpPr>
        <xdr:cNvPr id="105" name="n_3mainValue有形固定資産減価償却率"/>
        <xdr:cNvSpPr txBox="1"/>
      </xdr:nvSpPr>
      <xdr:spPr>
        <a:xfrm>
          <a:off x="2324735" y="5426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0</xdr:rowOff>
    </xdr:from>
    <xdr:ext cx="401320" cy="259080"/>
    <xdr:sp macro="" textlink="">
      <xdr:nvSpPr>
        <xdr:cNvPr id="106" name="n_4mainValue有形固定資産減価償却率"/>
        <xdr:cNvSpPr txBox="1"/>
      </xdr:nvSpPr>
      <xdr:spPr>
        <a:xfrm>
          <a:off x="1562735" y="54006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類似団体平均と比較して331.7ポイント下回っており、類似団体内順位では上位に位置している。</a:t>
          </a:r>
        </a:p>
        <a:p>
          <a:r>
            <a:rPr lang="ja-JP" altLang="en-US"/>
            <a:t>　前年度と比べると65.2ポイント減少しており、これは、普通交付税交付決定額の増加や、</a:t>
          </a:r>
          <a:r>
            <a:rPr lang="ja-JP" altLang="en-US"/>
            <a:t>将来の公債費高騰対策として繰上償還を実施した効果</a:t>
          </a:r>
          <a:r>
            <a:rPr lang="ja-JP" altLang="en-US"/>
            <a:t>によるものと考えられる。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22" name="テキスト ボックス 121"/>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1615"/>
    <xdr:sp macro="" textlink="">
      <xdr:nvSpPr>
        <xdr:cNvPr id="124" name="テキスト ボックス 123"/>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1615"/>
    <xdr:sp macro="" textlink="">
      <xdr:nvSpPr>
        <xdr:cNvPr id="126" name="テキスト ボックス 125"/>
        <xdr:cNvSpPr txBox="1"/>
      </xdr:nvSpPr>
      <xdr:spPr>
        <a:xfrm>
          <a:off x="10756900"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035" cy="221615"/>
    <xdr:sp macro="" textlink="">
      <xdr:nvSpPr>
        <xdr:cNvPr id="128" name="テキスト ボックス 127"/>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035" cy="221615"/>
    <xdr:sp macro="" textlink="">
      <xdr:nvSpPr>
        <xdr:cNvPr id="130" name="テキスト ボックス 129"/>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035" cy="221615"/>
    <xdr:sp macro="" textlink="">
      <xdr:nvSpPr>
        <xdr:cNvPr id="132" name="テキスト ボックス 131"/>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1615"/>
    <xdr:sp macro="" textlink="">
      <xdr:nvSpPr>
        <xdr:cNvPr id="134" name="テキスト ボックス 133"/>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106045</xdr:rowOff>
    </xdr:to>
    <xdr:cxnSp macro="">
      <xdr:nvCxnSpPr>
        <xdr:cNvPr id="137" name="直線コネクタ 13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109855</xdr:rowOff>
    </xdr:from>
    <xdr:ext cx="556895" cy="255270"/>
    <xdr:sp macro="" textlink="">
      <xdr:nvSpPr>
        <xdr:cNvPr id="138" name="債務償還比率最小値テキスト"/>
        <xdr:cNvSpPr txBox="1"/>
      </xdr:nvSpPr>
      <xdr:spPr>
        <a:xfrm>
          <a:off x="14846300" y="6710680"/>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106045</xdr:rowOff>
    </xdr:from>
    <xdr:to xmlns:xdr="http://schemas.openxmlformats.org/drawingml/2006/spreadsheetDrawing">
      <xdr:col>76</xdr:col>
      <xdr:colOff>111125</xdr:colOff>
      <xdr:row>34</xdr:row>
      <xdr:rowOff>106045</xdr:rowOff>
    </xdr:to>
    <xdr:cxnSp macro="">
      <xdr:nvCxnSpPr>
        <xdr:cNvPr id="139" name="直線コネクタ 13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6090" cy="255270"/>
    <xdr:sp macro="" textlink="">
      <xdr:nvSpPr>
        <xdr:cNvPr id="140" name="債務償還比率最大値テキスト"/>
        <xdr:cNvSpPr txBox="1"/>
      </xdr:nvSpPr>
      <xdr:spPr>
        <a:xfrm>
          <a:off x="14846300" y="52368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41" name="直線コネクタ 14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132080</xdr:rowOff>
    </xdr:from>
    <xdr:ext cx="466090" cy="255270"/>
    <xdr:sp macro="" textlink="">
      <xdr:nvSpPr>
        <xdr:cNvPr id="142" name="債務償還比率平均値テキスト"/>
        <xdr:cNvSpPr txBox="1"/>
      </xdr:nvSpPr>
      <xdr:spPr>
        <a:xfrm>
          <a:off x="14846300" y="587565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153035</xdr:rowOff>
    </xdr:from>
    <xdr:to xmlns:xdr="http://schemas.openxmlformats.org/drawingml/2006/spreadsheetDrawing">
      <xdr:col>76</xdr:col>
      <xdr:colOff>73025</xdr:colOff>
      <xdr:row>30</xdr:row>
      <xdr:rowOff>83185</xdr:rowOff>
    </xdr:to>
    <xdr:sp macro="" textlink="">
      <xdr:nvSpPr>
        <xdr:cNvPr id="143" name="フローチャート: 判断 14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31115</xdr:rowOff>
    </xdr:from>
    <xdr:to xmlns:xdr="http://schemas.openxmlformats.org/drawingml/2006/spreadsheetDrawing">
      <xdr:col>72</xdr:col>
      <xdr:colOff>123825</xdr:colOff>
      <xdr:row>30</xdr:row>
      <xdr:rowOff>132715</xdr:rowOff>
    </xdr:to>
    <xdr:sp macro="" textlink="">
      <xdr:nvSpPr>
        <xdr:cNvPr id="144" name="フローチャート: 判断 14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8255</xdr:rowOff>
    </xdr:from>
    <xdr:to xmlns:xdr="http://schemas.openxmlformats.org/drawingml/2006/spreadsheetDrawing">
      <xdr:col>68</xdr:col>
      <xdr:colOff>123825</xdr:colOff>
      <xdr:row>30</xdr:row>
      <xdr:rowOff>109855</xdr:rowOff>
    </xdr:to>
    <xdr:sp macro="" textlink="">
      <xdr:nvSpPr>
        <xdr:cNvPr id="145" name="フローチャート: 判断 14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168275</xdr:rowOff>
    </xdr:from>
    <xdr:to xmlns:xdr="http://schemas.openxmlformats.org/drawingml/2006/spreadsheetDrawing">
      <xdr:col>64</xdr:col>
      <xdr:colOff>123825</xdr:colOff>
      <xdr:row>30</xdr:row>
      <xdr:rowOff>98425</xdr:rowOff>
    </xdr:to>
    <xdr:sp macro="" textlink="">
      <xdr:nvSpPr>
        <xdr:cNvPr id="146" name="フローチャート: 判断 14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147320</xdr:rowOff>
    </xdr:from>
    <xdr:to xmlns:xdr="http://schemas.openxmlformats.org/drawingml/2006/spreadsheetDrawing">
      <xdr:col>60</xdr:col>
      <xdr:colOff>123825</xdr:colOff>
      <xdr:row>30</xdr:row>
      <xdr:rowOff>77470</xdr:rowOff>
    </xdr:to>
    <xdr:sp macro="" textlink="">
      <xdr:nvSpPr>
        <xdr:cNvPr id="147" name="フローチャート: 判断 14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48" name="テキスト ボックス 147"/>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9" name="テキスト ボックス 148"/>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50" name="テキスト ボックス 149"/>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51" name="テキスト ボックス 150"/>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52" name="テキスト ボックス 151"/>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154940</xdr:rowOff>
    </xdr:from>
    <xdr:to xmlns:xdr="http://schemas.openxmlformats.org/drawingml/2006/spreadsheetDrawing">
      <xdr:col>76</xdr:col>
      <xdr:colOff>73025</xdr:colOff>
      <xdr:row>28</xdr:row>
      <xdr:rowOff>85090</xdr:rowOff>
    </xdr:to>
    <xdr:sp macro="" textlink="">
      <xdr:nvSpPr>
        <xdr:cNvPr id="153" name="楕円 152"/>
        <xdr:cNvSpPr/>
      </xdr:nvSpPr>
      <xdr:spPr>
        <a:xfrm>
          <a:off x="147447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6350</xdr:rowOff>
    </xdr:from>
    <xdr:ext cx="466090" cy="255270"/>
    <xdr:sp macro="" textlink="">
      <xdr:nvSpPr>
        <xdr:cNvPr id="154" name="債務償還比率該当値テキスト"/>
        <xdr:cNvSpPr txBox="1"/>
      </xdr:nvSpPr>
      <xdr:spPr>
        <a:xfrm>
          <a:off x="14846300" y="54070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50800</xdr:rowOff>
    </xdr:from>
    <xdr:to xmlns:xdr="http://schemas.openxmlformats.org/drawingml/2006/spreadsheetDrawing">
      <xdr:col>72</xdr:col>
      <xdr:colOff>123825</xdr:colOff>
      <xdr:row>28</xdr:row>
      <xdr:rowOff>152400</xdr:rowOff>
    </xdr:to>
    <xdr:sp macro="" textlink="">
      <xdr:nvSpPr>
        <xdr:cNvPr id="155" name="楕円 154"/>
        <xdr:cNvSpPr/>
      </xdr:nvSpPr>
      <xdr:spPr>
        <a:xfrm>
          <a:off x="14033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34290</xdr:rowOff>
    </xdr:from>
    <xdr:to xmlns:xdr="http://schemas.openxmlformats.org/drawingml/2006/spreadsheetDrawing">
      <xdr:col>76</xdr:col>
      <xdr:colOff>22225</xdr:colOff>
      <xdr:row>28</xdr:row>
      <xdr:rowOff>101600</xdr:rowOff>
    </xdr:to>
    <xdr:cxnSp macro="">
      <xdr:nvCxnSpPr>
        <xdr:cNvPr id="156" name="直線コネクタ 155"/>
        <xdr:cNvCxnSpPr/>
      </xdr:nvCxnSpPr>
      <xdr:spPr>
        <a:xfrm flipV="1">
          <a:off x="14084300" y="5606415"/>
          <a:ext cx="711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79375</xdr:rowOff>
    </xdr:from>
    <xdr:to xmlns:xdr="http://schemas.openxmlformats.org/drawingml/2006/spreadsheetDrawing">
      <xdr:col>68</xdr:col>
      <xdr:colOff>123825</xdr:colOff>
      <xdr:row>29</xdr:row>
      <xdr:rowOff>9525</xdr:rowOff>
    </xdr:to>
    <xdr:sp macro="" textlink="">
      <xdr:nvSpPr>
        <xdr:cNvPr id="157" name="楕円 156"/>
        <xdr:cNvSpPr/>
      </xdr:nvSpPr>
      <xdr:spPr>
        <a:xfrm>
          <a:off x="13271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101600</xdr:rowOff>
    </xdr:from>
    <xdr:to xmlns:xdr="http://schemas.openxmlformats.org/drawingml/2006/spreadsheetDrawing">
      <xdr:col>72</xdr:col>
      <xdr:colOff>73025</xdr:colOff>
      <xdr:row>28</xdr:row>
      <xdr:rowOff>130175</xdr:rowOff>
    </xdr:to>
    <xdr:cxnSp macro="">
      <xdr:nvCxnSpPr>
        <xdr:cNvPr id="158" name="直線コネクタ 157"/>
        <xdr:cNvCxnSpPr/>
      </xdr:nvCxnSpPr>
      <xdr:spPr>
        <a:xfrm flipV="1">
          <a:off x="13322300" y="567372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92075</xdr:rowOff>
    </xdr:from>
    <xdr:to xmlns:xdr="http://schemas.openxmlformats.org/drawingml/2006/spreadsheetDrawing">
      <xdr:col>64</xdr:col>
      <xdr:colOff>123825</xdr:colOff>
      <xdr:row>29</xdr:row>
      <xdr:rowOff>22225</xdr:rowOff>
    </xdr:to>
    <xdr:sp macro="" textlink="">
      <xdr:nvSpPr>
        <xdr:cNvPr id="159" name="楕円 158"/>
        <xdr:cNvSpPr/>
      </xdr:nvSpPr>
      <xdr:spPr>
        <a:xfrm>
          <a:off x="1250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130175</xdr:rowOff>
    </xdr:from>
    <xdr:to xmlns:xdr="http://schemas.openxmlformats.org/drawingml/2006/spreadsheetDrawing">
      <xdr:col>68</xdr:col>
      <xdr:colOff>73025</xdr:colOff>
      <xdr:row>28</xdr:row>
      <xdr:rowOff>143510</xdr:rowOff>
    </xdr:to>
    <xdr:cxnSp macro="">
      <xdr:nvCxnSpPr>
        <xdr:cNvPr id="160" name="直線コネクタ 159"/>
        <xdr:cNvCxnSpPr/>
      </xdr:nvCxnSpPr>
      <xdr:spPr>
        <a:xfrm flipV="1">
          <a:off x="12560300" y="570230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78105</xdr:rowOff>
    </xdr:from>
    <xdr:to xmlns:xdr="http://schemas.openxmlformats.org/drawingml/2006/spreadsheetDrawing">
      <xdr:col>60</xdr:col>
      <xdr:colOff>123825</xdr:colOff>
      <xdr:row>29</xdr:row>
      <xdr:rowOff>8255</xdr:rowOff>
    </xdr:to>
    <xdr:sp macro="" textlink="">
      <xdr:nvSpPr>
        <xdr:cNvPr id="161" name="楕円 160"/>
        <xdr:cNvSpPr/>
      </xdr:nvSpPr>
      <xdr:spPr>
        <a:xfrm>
          <a:off x="11747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128905</xdr:rowOff>
    </xdr:from>
    <xdr:to xmlns:xdr="http://schemas.openxmlformats.org/drawingml/2006/spreadsheetDrawing">
      <xdr:col>64</xdr:col>
      <xdr:colOff>73025</xdr:colOff>
      <xdr:row>28</xdr:row>
      <xdr:rowOff>143510</xdr:rowOff>
    </xdr:to>
    <xdr:cxnSp macro="">
      <xdr:nvCxnSpPr>
        <xdr:cNvPr id="162" name="直線コネクタ 161"/>
        <xdr:cNvCxnSpPr/>
      </xdr:nvCxnSpPr>
      <xdr:spPr>
        <a:xfrm>
          <a:off x="11798300" y="570103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123825</xdr:rowOff>
    </xdr:from>
    <xdr:ext cx="466090" cy="255270"/>
    <xdr:sp macro="" textlink="">
      <xdr:nvSpPr>
        <xdr:cNvPr id="163" name="n_1aveValue債務償還比率"/>
        <xdr:cNvSpPr txBox="1"/>
      </xdr:nvSpPr>
      <xdr:spPr>
        <a:xfrm>
          <a:off x="13836650" y="6038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100965</xdr:rowOff>
    </xdr:from>
    <xdr:ext cx="466090" cy="255270"/>
    <xdr:sp macro="" textlink="">
      <xdr:nvSpPr>
        <xdr:cNvPr id="164" name="n_2aveValue債務償還比率"/>
        <xdr:cNvSpPr txBox="1"/>
      </xdr:nvSpPr>
      <xdr:spPr>
        <a:xfrm>
          <a:off x="13087350" y="6015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89535</xdr:rowOff>
    </xdr:from>
    <xdr:ext cx="466090" cy="255270"/>
    <xdr:sp macro="" textlink="">
      <xdr:nvSpPr>
        <xdr:cNvPr id="165" name="n_3aveValue債務償還比率"/>
        <xdr:cNvSpPr txBox="1"/>
      </xdr:nvSpPr>
      <xdr:spPr>
        <a:xfrm>
          <a:off x="12325350" y="6004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68580</xdr:rowOff>
    </xdr:from>
    <xdr:ext cx="466090" cy="259080"/>
    <xdr:sp macro="" textlink="">
      <xdr:nvSpPr>
        <xdr:cNvPr id="166" name="n_4aveValue債務償還比率"/>
        <xdr:cNvSpPr txBox="1"/>
      </xdr:nvSpPr>
      <xdr:spPr>
        <a:xfrm>
          <a:off x="11563350" y="5983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168910</xdr:rowOff>
    </xdr:from>
    <xdr:ext cx="466090" cy="255270"/>
    <xdr:sp macro="" textlink="">
      <xdr:nvSpPr>
        <xdr:cNvPr id="167" name="n_1mainValue債務償還比率"/>
        <xdr:cNvSpPr txBox="1"/>
      </xdr:nvSpPr>
      <xdr:spPr>
        <a:xfrm>
          <a:off x="13836650" y="5398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26035</xdr:rowOff>
    </xdr:from>
    <xdr:ext cx="466090" cy="259080"/>
    <xdr:sp macro="" textlink="">
      <xdr:nvSpPr>
        <xdr:cNvPr id="168" name="n_2mainValue債務償還比率"/>
        <xdr:cNvSpPr txBox="1"/>
      </xdr:nvSpPr>
      <xdr:spPr>
        <a:xfrm>
          <a:off x="13087350" y="5426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38735</xdr:rowOff>
    </xdr:from>
    <xdr:ext cx="466090" cy="259080"/>
    <xdr:sp macro="" textlink="">
      <xdr:nvSpPr>
        <xdr:cNvPr id="169" name="n_3mainValue債務償還比率"/>
        <xdr:cNvSpPr txBox="1"/>
      </xdr:nvSpPr>
      <xdr:spPr>
        <a:xfrm>
          <a:off x="12325350" y="5439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24765</xdr:rowOff>
    </xdr:from>
    <xdr:ext cx="466090" cy="259080"/>
    <xdr:sp macro="" textlink="">
      <xdr:nvSpPr>
        <xdr:cNvPr id="170" name="n_4mainValue債務償還比率"/>
        <xdr:cNvSpPr txBox="1"/>
      </xdr:nvSpPr>
      <xdr:spPr>
        <a:xfrm>
          <a:off x="11563350" y="5425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74" name="テキスト ボックス 173"/>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76" name="テキスト ボックス 175"/>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20955</xdr:rowOff>
    </xdr:from>
    <xdr:to xmlns:xdr="http://schemas.openxmlformats.org/drawingml/2006/spreadsheetDrawing">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32385</xdr:rowOff>
    </xdr:from>
    <xdr:to xmlns:xdr="http://schemas.openxmlformats.org/drawingml/2006/spreadsheetDrawing">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20955</xdr:rowOff>
    </xdr:from>
    <xdr:to xmlns:xdr="http://schemas.openxmlformats.org/drawingml/2006/spreadsheetDrawing">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113030</xdr:rowOff>
    </xdr:from>
    <xdr:to xmlns:xdr="http://schemas.openxmlformats.org/drawingml/2006/spreadsheetDrawing">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78740</xdr:rowOff>
    </xdr:from>
    <xdr:to xmlns:xdr="http://schemas.openxmlformats.org/drawingml/2006/spreadsheetDrawing">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65405</xdr:rowOff>
    </xdr:from>
    <xdr:to xmlns:xdr="http://schemas.openxmlformats.org/drawingml/2006/spreadsheetDrawing">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53975</xdr:rowOff>
    </xdr:from>
    <xdr:to xmlns:xdr="http://schemas.openxmlformats.org/drawingml/2006/spreadsheetDrawing">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76835</xdr:rowOff>
    </xdr:from>
    <xdr:ext cx="405130" cy="255270"/>
    <xdr:sp macro="" textlink="">
      <xdr:nvSpPr>
        <xdr:cNvPr id="74" name="【道路】&#10;有形固定資産減価償却率該当値テキスト"/>
        <xdr:cNvSpPr txBox="1"/>
      </xdr:nvSpPr>
      <xdr:spPr>
        <a:xfrm>
          <a:off x="4673600" y="62490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xdr:rowOff>
    </xdr:from>
    <xdr:to xmlns:xdr="http://schemas.openxmlformats.org/drawingml/2006/spreadsheetDrawing">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64770</xdr:rowOff>
    </xdr:from>
    <xdr:to xmlns:xdr="http://schemas.openxmlformats.org/drawingml/2006/spreadsheetDrawing">
      <xdr:col>24</xdr:col>
      <xdr:colOff>63500</xdr:colOff>
      <xdr:row>37</xdr:row>
      <xdr:rowOff>104775</xdr:rowOff>
    </xdr:to>
    <xdr:cxnSp macro="">
      <xdr:nvCxnSpPr>
        <xdr:cNvPr id="76" name="直線コネクタ 75"/>
        <xdr:cNvCxnSpPr/>
      </xdr:nvCxnSpPr>
      <xdr:spPr>
        <a:xfrm>
          <a:off x="3797300" y="64084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177800</xdr:colOff>
      <xdr:row>37</xdr:row>
      <xdr:rowOff>64770</xdr:rowOff>
    </xdr:to>
    <xdr:cxnSp macro="">
      <xdr:nvCxnSpPr>
        <xdr:cNvPr id="78" name="直線コネクタ 77"/>
        <xdr:cNvCxnSpPr/>
      </xdr:nvCxnSpPr>
      <xdr:spPr>
        <a:xfrm>
          <a:off x="2908300" y="637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113030</xdr:rowOff>
    </xdr:from>
    <xdr:to xmlns:xdr="http://schemas.openxmlformats.org/drawingml/2006/spreadsheetDrawing">
      <xdr:col>10</xdr:col>
      <xdr:colOff>165100</xdr:colOff>
      <xdr:row>37</xdr:row>
      <xdr:rowOff>43180</xdr:rowOff>
    </xdr:to>
    <xdr:sp macro="" textlink="">
      <xdr:nvSpPr>
        <xdr:cNvPr id="79" name="楕円 78"/>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163830</xdr:rowOff>
    </xdr:from>
    <xdr:to xmlns:xdr="http://schemas.openxmlformats.org/drawingml/2006/spreadsheetDrawing">
      <xdr:col>15</xdr:col>
      <xdr:colOff>50800</xdr:colOff>
      <xdr:row>37</xdr:row>
      <xdr:rowOff>29210</xdr:rowOff>
    </xdr:to>
    <xdr:cxnSp macro="">
      <xdr:nvCxnSpPr>
        <xdr:cNvPr id="80" name="直線コネクタ 79"/>
        <xdr:cNvCxnSpPr/>
      </xdr:nvCxnSpPr>
      <xdr:spPr>
        <a:xfrm>
          <a:off x="2019300" y="6336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76835</xdr:rowOff>
    </xdr:from>
    <xdr:to xmlns:xdr="http://schemas.openxmlformats.org/drawingml/2006/spreadsheetDrawing">
      <xdr:col>6</xdr:col>
      <xdr:colOff>38100</xdr:colOff>
      <xdr:row>37</xdr:row>
      <xdr:rowOff>6985</xdr:rowOff>
    </xdr:to>
    <xdr:sp macro="" textlink="">
      <xdr:nvSpPr>
        <xdr:cNvPr id="81" name="楕円 80"/>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127635</xdr:rowOff>
    </xdr:from>
    <xdr:to xmlns:xdr="http://schemas.openxmlformats.org/drawingml/2006/spreadsheetDrawing">
      <xdr:col>10</xdr:col>
      <xdr:colOff>114300</xdr:colOff>
      <xdr:row>36</xdr:row>
      <xdr:rowOff>163830</xdr:rowOff>
    </xdr:to>
    <xdr:cxnSp macro="">
      <xdr:nvCxnSpPr>
        <xdr:cNvPr id="82" name="直線コネクタ 81"/>
        <xdr:cNvCxnSpPr/>
      </xdr:nvCxnSpPr>
      <xdr:spPr>
        <a:xfrm>
          <a:off x="1130300" y="62998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34290</xdr:rowOff>
    </xdr:from>
    <xdr:ext cx="405130" cy="259080"/>
    <xdr:sp macro="" textlink="">
      <xdr:nvSpPr>
        <xdr:cNvPr id="83" name="n_1aveValue【道路】&#10;有形固定資産減価償却率"/>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26670</xdr:rowOff>
    </xdr:from>
    <xdr:ext cx="401320" cy="259080"/>
    <xdr:sp macro="" textlink="">
      <xdr:nvSpPr>
        <xdr:cNvPr id="84" name="n_2aveValue【道路】&#10;有形固定資産減価償却率"/>
        <xdr:cNvSpPr txBox="1"/>
      </xdr:nvSpPr>
      <xdr:spPr>
        <a:xfrm>
          <a:off x="2705735" y="6541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0</xdr:rowOff>
    </xdr:from>
    <xdr:ext cx="401320" cy="259080"/>
    <xdr:sp macro="" textlink="">
      <xdr:nvSpPr>
        <xdr:cNvPr id="85" name="n_3aveValue【道路】&#10;有形固定資産減価償却率"/>
        <xdr:cNvSpPr txBox="1"/>
      </xdr:nvSpPr>
      <xdr:spPr>
        <a:xfrm>
          <a:off x="1816735" y="65151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158115</xdr:rowOff>
    </xdr:from>
    <xdr:ext cx="401320" cy="255270"/>
    <xdr:sp macro="" textlink="">
      <xdr:nvSpPr>
        <xdr:cNvPr id="86" name="n_4aveValue【道路】&#10;有形固定資産減価償却率"/>
        <xdr:cNvSpPr txBox="1"/>
      </xdr:nvSpPr>
      <xdr:spPr>
        <a:xfrm>
          <a:off x="927735" y="6501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132080</xdr:rowOff>
    </xdr:from>
    <xdr:ext cx="405130" cy="255270"/>
    <xdr:sp macro="" textlink="">
      <xdr:nvSpPr>
        <xdr:cNvPr id="87" name="n_1mainValue【道路】&#10;有形固定資産減価償却率"/>
        <xdr:cNvSpPr txBox="1"/>
      </xdr:nvSpPr>
      <xdr:spPr>
        <a:xfrm>
          <a:off x="3582035" y="61328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95885</xdr:rowOff>
    </xdr:from>
    <xdr:ext cx="401320" cy="259080"/>
    <xdr:sp macro="" textlink="">
      <xdr:nvSpPr>
        <xdr:cNvPr id="88" name="n_2mainValue【道路】&#10;有形固定資産減価償却率"/>
        <xdr:cNvSpPr txBox="1"/>
      </xdr:nvSpPr>
      <xdr:spPr>
        <a:xfrm>
          <a:off x="2705735" y="60966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59690</xdr:rowOff>
    </xdr:from>
    <xdr:ext cx="401320" cy="259080"/>
    <xdr:sp macro="" textlink="">
      <xdr:nvSpPr>
        <xdr:cNvPr id="89" name="n_3mainValue【道路】&#10;有形固定資産減価償却率"/>
        <xdr:cNvSpPr txBox="1"/>
      </xdr:nvSpPr>
      <xdr:spPr>
        <a:xfrm>
          <a:off x="1816735" y="6060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23495</xdr:rowOff>
    </xdr:from>
    <xdr:ext cx="401320" cy="259080"/>
    <xdr:sp macro="" textlink="">
      <xdr:nvSpPr>
        <xdr:cNvPr id="90" name="n_4mainValue【道路】&#10;有形固定資産減価償却率"/>
        <xdr:cNvSpPr txBox="1"/>
      </xdr:nvSpPr>
      <xdr:spPr>
        <a:xfrm>
          <a:off x="927735" y="6024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9" name="テキスト ボックス 98"/>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3550" cy="255270"/>
    <xdr:sp macro="" textlink="">
      <xdr:nvSpPr>
        <xdr:cNvPr id="102" name="テキスト ボックス 101"/>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5270"/>
    <xdr:sp macro="" textlink="">
      <xdr:nvSpPr>
        <xdr:cNvPr id="106" name="テキスト ボックス 105"/>
        <xdr:cNvSpPr txBox="1"/>
      </xdr:nvSpPr>
      <xdr:spPr>
        <a:xfrm>
          <a:off x="6072505" y="64985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1820" cy="259080"/>
    <xdr:sp macro="" textlink="">
      <xdr:nvSpPr>
        <xdr:cNvPr id="110" name="テキスト ボックス 109"/>
        <xdr:cNvSpPr txBox="1"/>
      </xdr:nvSpPr>
      <xdr:spPr>
        <a:xfrm>
          <a:off x="6008370" y="58451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1820" cy="255270"/>
    <xdr:sp macro="" textlink="">
      <xdr:nvSpPr>
        <xdr:cNvPr id="112" name="テキスト ボックス 111"/>
        <xdr:cNvSpPr txBox="1"/>
      </xdr:nvSpPr>
      <xdr:spPr>
        <a:xfrm>
          <a:off x="6008370" y="55181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14" name="テキスト ボックス 113"/>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118745</xdr:rowOff>
    </xdr:from>
    <xdr:to xmlns:xdr="http://schemas.openxmlformats.org/drawingml/2006/spreadsheetDrawing">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17780</xdr:rowOff>
    </xdr:from>
    <xdr:ext cx="469900" cy="255270"/>
    <xdr:sp macro="" textlink="">
      <xdr:nvSpPr>
        <xdr:cNvPr id="117" name="【道路】&#10;一人当たり延長最小値テキスト"/>
        <xdr:cNvSpPr txBox="1"/>
      </xdr:nvSpPr>
      <xdr:spPr>
        <a:xfrm>
          <a:off x="10515600" y="7218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13335</xdr:rowOff>
    </xdr:from>
    <xdr:to xmlns:xdr="http://schemas.openxmlformats.org/drawingml/2006/spreadsheetDrawing">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65405</xdr:rowOff>
    </xdr:from>
    <xdr:ext cx="598805" cy="255270"/>
    <xdr:sp macro="" textlink="">
      <xdr:nvSpPr>
        <xdr:cNvPr id="119" name="【道路】&#10;一人当たり延長最大値テキスト"/>
        <xdr:cNvSpPr txBox="1"/>
      </xdr:nvSpPr>
      <xdr:spPr>
        <a:xfrm>
          <a:off x="10515600" y="53803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118745</xdr:rowOff>
    </xdr:from>
    <xdr:to xmlns:xdr="http://schemas.openxmlformats.org/drawingml/2006/spreadsheetDrawing">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79375</xdr:rowOff>
    </xdr:from>
    <xdr:ext cx="534670" cy="258445"/>
    <xdr:sp macro="" textlink="">
      <xdr:nvSpPr>
        <xdr:cNvPr id="121" name="【道路】&#10;一人当たり延長平均値テキスト"/>
        <xdr:cNvSpPr txBox="1"/>
      </xdr:nvSpPr>
      <xdr:spPr>
        <a:xfrm>
          <a:off x="10515600" y="6937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100965</xdr:rowOff>
    </xdr:from>
    <xdr:to xmlns:xdr="http://schemas.openxmlformats.org/drawingml/2006/spreadsheetDrawing">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105410</xdr:rowOff>
    </xdr:from>
    <xdr:to xmlns:xdr="http://schemas.openxmlformats.org/drawingml/2006/spreadsheetDrawing">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115570</xdr:rowOff>
    </xdr:from>
    <xdr:to xmlns:xdr="http://schemas.openxmlformats.org/drawingml/2006/spreadsheetDrawing">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130810</xdr:rowOff>
    </xdr:from>
    <xdr:to xmlns:xdr="http://schemas.openxmlformats.org/drawingml/2006/spreadsheetDrawing">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127635</xdr:rowOff>
    </xdr:from>
    <xdr:to xmlns:xdr="http://schemas.openxmlformats.org/drawingml/2006/spreadsheetDrawing">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62230</xdr:rowOff>
    </xdr:from>
    <xdr:to xmlns:xdr="http://schemas.openxmlformats.org/drawingml/2006/spreadsheetDrawing">
      <xdr:col>55</xdr:col>
      <xdr:colOff>50800</xdr:colOff>
      <xdr:row>39</xdr:row>
      <xdr:rowOff>163830</xdr:rowOff>
    </xdr:to>
    <xdr:sp macro="" textlink="">
      <xdr:nvSpPr>
        <xdr:cNvPr id="132" name="楕円 131"/>
        <xdr:cNvSpPr/>
      </xdr:nvSpPr>
      <xdr:spPr>
        <a:xfrm>
          <a:off x="104267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85090</xdr:rowOff>
    </xdr:from>
    <xdr:ext cx="534670" cy="259080"/>
    <xdr:sp macro="" textlink="">
      <xdr:nvSpPr>
        <xdr:cNvPr id="133" name="【道路】&#10;一人当たり延長該当値テキスト"/>
        <xdr:cNvSpPr txBox="1"/>
      </xdr:nvSpPr>
      <xdr:spPr>
        <a:xfrm>
          <a:off x="10515600"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70485</xdr:rowOff>
    </xdr:from>
    <xdr:to xmlns:xdr="http://schemas.openxmlformats.org/drawingml/2006/spreadsheetDrawing">
      <xdr:col>50</xdr:col>
      <xdr:colOff>165100</xdr:colOff>
      <xdr:row>40</xdr:row>
      <xdr:rowOff>635</xdr:rowOff>
    </xdr:to>
    <xdr:sp macro="" textlink="">
      <xdr:nvSpPr>
        <xdr:cNvPr id="134" name="楕円 133"/>
        <xdr:cNvSpPr/>
      </xdr:nvSpPr>
      <xdr:spPr>
        <a:xfrm>
          <a:off x="95885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113030</xdr:rowOff>
    </xdr:from>
    <xdr:to xmlns:xdr="http://schemas.openxmlformats.org/drawingml/2006/spreadsheetDrawing">
      <xdr:col>55</xdr:col>
      <xdr:colOff>0</xdr:colOff>
      <xdr:row>39</xdr:row>
      <xdr:rowOff>121285</xdr:rowOff>
    </xdr:to>
    <xdr:cxnSp macro="">
      <xdr:nvCxnSpPr>
        <xdr:cNvPr id="135" name="直線コネクタ 134"/>
        <xdr:cNvCxnSpPr/>
      </xdr:nvCxnSpPr>
      <xdr:spPr>
        <a:xfrm flipV="1">
          <a:off x="9639300" y="67995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78740</xdr:rowOff>
    </xdr:from>
    <xdr:to xmlns:xdr="http://schemas.openxmlformats.org/drawingml/2006/spreadsheetDrawing">
      <xdr:col>46</xdr:col>
      <xdr:colOff>38100</xdr:colOff>
      <xdr:row>40</xdr:row>
      <xdr:rowOff>8890</xdr:rowOff>
    </xdr:to>
    <xdr:sp macro="" textlink="">
      <xdr:nvSpPr>
        <xdr:cNvPr id="136" name="楕円 135"/>
        <xdr:cNvSpPr/>
      </xdr:nvSpPr>
      <xdr:spPr>
        <a:xfrm>
          <a:off x="8699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121285</xdr:rowOff>
    </xdr:from>
    <xdr:to xmlns:xdr="http://schemas.openxmlformats.org/drawingml/2006/spreadsheetDrawing">
      <xdr:col>50</xdr:col>
      <xdr:colOff>114300</xdr:colOff>
      <xdr:row>39</xdr:row>
      <xdr:rowOff>129540</xdr:rowOff>
    </xdr:to>
    <xdr:cxnSp macro="">
      <xdr:nvCxnSpPr>
        <xdr:cNvPr id="137" name="直線コネクタ 136"/>
        <xdr:cNvCxnSpPr/>
      </xdr:nvCxnSpPr>
      <xdr:spPr>
        <a:xfrm flipV="1">
          <a:off x="8750300" y="68078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86995</xdr:rowOff>
    </xdr:from>
    <xdr:to xmlns:xdr="http://schemas.openxmlformats.org/drawingml/2006/spreadsheetDrawing">
      <xdr:col>41</xdr:col>
      <xdr:colOff>101600</xdr:colOff>
      <xdr:row>40</xdr:row>
      <xdr:rowOff>17780</xdr:rowOff>
    </xdr:to>
    <xdr:sp macro="" textlink="">
      <xdr:nvSpPr>
        <xdr:cNvPr id="138" name="楕円 137"/>
        <xdr:cNvSpPr/>
      </xdr:nvSpPr>
      <xdr:spPr>
        <a:xfrm>
          <a:off x="7810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129540</xdr:rowOff>
    </xdr:from>
    <xdr:to xmlns:xdr="http://schemas.openxmlformats.org/drawingml/2006/spreadsheetDrawing">
      <xdr:col>45</xdr:col>
      <xdr:colOff>177800</xdr:colOff>
      <xdr:row>39</xdr:row>
      <xdr:rowOff>137795</xdr:rowOff>
    </xdr:to>
    <xdr:cxnSp macro="">
      <xdr:nvCxnSpPr>
        <xdr:cNvPr id="139" name="直線コネクタ 138"/>
        <xdr:cNvCxnSpPr/>
      </xdr:nvCxnSpPr>
      <xdr:spPr>
        <a:xfrm flipV="1">
          <a:off x="7861300" y="6816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92075</xdr:rowOff>
    </xdr:from>
    <xdr:to xmlns:xdr="http://schemas.openxmlformats.org/drawingml/2006/spreadsheetDrawing">
      <xdr:col>36</xdr:col>
      <xdr:colOff>165100</xdr:colOff>
      <xdr:row>40</xdr:row>
      <xdr:rowOff>22225</xdr:rowOff>
    </xdr:to>
    <xdr:sp macro="" textlink="">
      <xdr:nvSpPr>
        <xdr:cNvPr id="140" name="楕円 139"/>
        <xdr:cNvSpPr/>
      </xdr:nvSpPr>
      <xdr:spPr>
        <a:xfrm>
          <a:off x="692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137795</xdr:rowOff>
    </xdr:from>
    <xdr:to xmlns:xdr="http://schemas.openxmlformats.org/drawingml/2006/spreadsheetDrawing">
      <xdr:col>41</xdr:col>
      <xdr:colOff>50800</xdr:colOff>
      <xdr:row>39</xdr:row>
      <xdr:rowOff>143510</xdr:rowOff>
    </xdr:to>
    <xdr:cxnSp macro="">
      <xdr:nvCxnSpPr>
        <xdr:cNvPr id="141" name="直線コネクタ 140"/>
        <xdr:cNvCxnSpPr/>
      </xdr:nvCxnSpPr>
      <xdr:spPr>
        <a:xfrm flipV="1">
          <a:off x="6972300" y="68243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26670</xdr:rowOff>
    </xdr:from>
    <xdr:ext cx="534670" cy="259080"/>
    <xdr:sp macro="" textlink="">
      <xdr:nvSpPr>
        <xdr:cNvPr id="142" name="n_1aveValue【道路】&#10;一人当たり延長"/>
        <xdr:cNvSpPr txBox="1"/>
      </xdr:nvSpPr>
      <xdr:spPr>
        <a:xfrm>
          <a:off x="9359265" y="705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36830</xdr:rowOff>
    </xdr:from>
    <xdr:ext cx="530860" cy="259080"/>
    <xdr:sp macro="" textlink="">
      <xdr:nvSpPr>
        <xdr:cNvPr id="143" name="n_2aveValue【道路】&#10;一人当たり延長"/>
        <xdr:cNvSpPr txBox="1"/>
      </xdr:nvSpPr>
      <xdr:spPr>
        <a:xfrm>
          <a:off x="8482965" y="7066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52070</xdr:rowOff>
    </xdr:from>
    <xdr:ext cx="530860" cy="255270"/>
    <xdr:sp macro="" textlink="">
      <xdr:nvSpPr>
        <xdr:cNvPr id="144" name="n_3aveValue【道路】&#10;一人当たり延長"/>
        <xdr:cNvSpPr txBox="1"/>
      </xdr:nvSpPr>
      <xdr:spPr>
        <a:xfrm>
          <a:off x="7593965" y="7081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48895</xdr:rowOff>
    </xdr:from>
    <xdr:ext cx="530860" cy="259080"/>
    <xdr:sp macro="" textlink="">
      <xdr:nvSpPr>
        <xdr:cNvPr id="145" name="n_4aveValue【道路】&#10;一人当たり延長"/>
        <xdr:cNvSpPr txBox="1"/>
      </xdr:nvSpPr>
      <xdr:spPr>
        <a:xfrm>
          <a:off x="6704965" y="7078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17780</xdr:rowOff>
    </xdr:from>
    <xdr:ext cx="534670" cy="255270"/>
    <xdr:sp macro="" textlink="">
      <xdr:nvSpPr>
        <xdr:cNvPr id="146" name="n_1mainValue【道路】&#10;一人当たり延長"/>
        <xdr:cNvSpPr txBox="1"/>
      </xdr:nvSpPr>
      <xdr:spPr>
        <a:xfrm>
          <a:off x="9359265" y="6532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25400</xdr:rowOff>
    </xdr:from>
    <xdr:ext cx="530860" cy="259080"/>
    <xdr:sp macro="" textlink="">
      <xdr:nvSpPr>
        <xdr:cNvPr id="147" name="n_2mainValue【道路】&#10;一人当たり延長"/>
        <xdr:cNvSpPr txBox="1"/>
      </xdr:nvSpPr>
      <xdr:spPr>
        <a:xfrm>
          <a:off x="8482965" y="6540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33655</xdr:rowOff>
    </xdr:from>
    <xdr:ext cx="530860" cy="258445"/>
    <xdr:sp macro="" textlink="">
      <xdr:nvSpPr>
        <xdr:cNvPr id="148" name="n_3mainValue【道路】&#10;一人当たり延長"/>
        <xdr:cNvSpPr txBox="1"/>
      </xdr:nvSpPr>
      <xdr:spPr>
        <a:xfrm>
          <a:off x="7593965" y="65487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38735</xdr:rowOff>
    </xdr:from>
    <xdr:ext cx="530860" cy="259080"/>
    <xdr:sp macro="" textlink="">
      <xdr:nvSpPr>
        <xdr:cNvPr id="149" name="n_4mainValue【道路】&#10;一人当たり延長"/>
        <xdr:cNvSpPr txBox="1"/>
      </xdr:nvSpPr>
      <xdr:spPr>
        <a:xfrm>
          <a:off x="6704965" y="6553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8" name="テキスト ボックス 157"/>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60" name="テキスト ボックス 159"/>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6" name="テキスト ボックス 165"/>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5280" cy="259080"/>
    <xdr:sp macro="" textlink="">
      <xdr:nvSpPr>
        <xdr:cNvPr id="170" name="テキスト ボックス 169"/>
        <xdr:cNvSpPr txBox="1"/>
      </xdr:nvSpPr>
      <xdr:spPr>
        <a:xfrm>
          <a:off x="422910" y="938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133350</xdr:rowOff>
    </xdr:from>
    <xdr:to xmlns:xdr="http://schemas.openxmlformats.org/drawingml/2006/spreadsheetDrawing">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29210</xdr:rowOff>
    </xdr:from>
    <xdr:ext cx="405130" cy="255270"/>
    <xdr:sp macro="" textlink="">
      <xdr:nvSpPr>
        <xdr:cNvPr id="178" name="【橋りょう・トンネル】&#10;有形固定資産減価償却率平均値テキスト"/>
        <xdr:cNvSpPr txBox="1"/>
      </xdr:nvSpPr>
      <xdr:spPr>
        <a:xfrm>
          <a:off x="4673600" y="104876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156845</xdr:rowOff>
    </xdr:from>
    <xdr:to xmlns:xdr="http://schemas.openxmlformats.org/drawingml/2006/spreadsheetDrawing">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141605</xdr:rowOff>
    </xdr:from>
    <xdr:to xmlns:xdr="http://schemas.openxmlformats.org/drawingml/2006/spreadsheetDrawing">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113030</xdr:rowOff>
    </xdr:from>
    <xdr:to xmlns:xdr="http://schemas.openxmlformats.org/drawingml/2006/spreadsheetDrawing">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84455</xdr:rowOff>
    </xdr:from>
    <xdr:to xmlns:xdr="http://schemas.openxmlformats.org/drawingml/2006/spreadsheetDrawing">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4" name="テキスト ボックス 183"/>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5" name="テキスト ボックス 184"/>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6" name="テキスト ボックス 18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7" name="テキスト ボックス 18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8" name="テキスト ボックス 18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69215</xdr:rowOff>
    </xdr:from>
    <xdr:to xmlns:xdr="http://schemas.openxmlformats.org/drawingml/2006/spreadsheetDrawing">
      <xdr:col>24</xdr:col>
      <xdr:colOff>114300</xdr:colOff>
      <xdr:row>63</xdr:row>
      <xdr:rowOff>170815</xdr:rowOff>
    </xdr:to>
    <xdr:sp macro="" textlink="">
      <xdr:nvSpPr>
        <xdr:cNvPr id="189" name="楕円 188"/>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47625</xdr:rowOff>
    </xdr:from>
    <xdr:ext cx="405130" cy="259080"/>
    <xdr:sp macro="" textlink="">
      <xdr:nvSpPr>
        <xdr:cNvPr id="190" name="【橋りょう・トンネル】&#10;有形固定資産減価償却率該当値テキスト"/>
        <xdr:cNvSpPr txBox="1"/>
      </xdr:nvSpPr>
      <xdr:spPr>
        <a:xfrm>
          <a:off x="4673600" y="10848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46355</xdr:rowOff>
    </xdr:from>
    <xdr:to xmlns:xdr="http://schemas.openxmlformats.org/drawingml/2006/spreadsheetDrawing">
      <xdr:col>20</xdr:col>
      <xdr:colOff>38100</xdr:colOff>
      <xdr:row>63</xdr:row>
      <xdr:rowOff>147955</xdr:rowOff>
    </xdr:to>
    <xdr:sp macro="" textlink="">
      <xdr:nvSpPr>
        <xdr:cNvPr id="191" name="楕円 190"/>
        <xdr:cNvSpPr/>
      </xdr:nvSpPr>
      <xdr:spPr>
        <a:xfrm>
          <a:off x="3746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97790</xdr:rowOff>
    </xdr:from>
    <xdr:to xmlns:xdr="http://schemas.openxmlformats.org/drawingml/2006/spreadsheetDrawing">
      <xdr:col>24</xdr:col>
      <xdr:colOff>63500</xdr:colOff>
      <xdr:row>63</xdr:row>
      <xdr:rowOff>120650</xdr:rowOff>
    </xdr:to>
    <xdr:cxnSp macro="">
      <xdr:nvCxnSpPr>
        <xdr:cNvPr id="192" name="直線コネクタ 191"/>
        <xdr:cNvCxnSpPr/>
      </xdr:nvCxnSpPr>
      <xdr:spPr>
        <a:xfrm>
          <a:off x="3797300" y="108991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21590</xdr:rowOff>
    </xdr:from>
    <xdr:to xmlns:xdr="http://schemas.openxmlformats.org/drawingml/2006/spreadsheetDrawing">
      <xdr:col>15</xdr:col>
      <xdr:colOff>101600</xdr:colOff>
      <xdr:row>63</xdr:row>
      <xdr:rowOff>123190</xdr:rowOff>
    </xdr:to>
    <xdr:sp macro="" textlink="">
      <xdr:nvSpPr>
        <xdr:cNvPr id="193" name="楕円 192"/>
        <xdr:cNvSpPr/>
      </xdr:nvSpPr>
      <xdr:spPr>
        <a:xfrm>
          <a:off x="2857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72390</xdr:rowOff>
    </xdr:from>
    <xdr:to xmlns:xdr="http://schemas.openxmlformats.org/drawingml/2006/spreadsheetDrawing">
      <xdr:col>19</xdr:col>
      <xdr:colOff>177800</xdr:colOff>
      <xdr:row>63</xdr:row>
      <xdr:rowOff>97790</xdr:rowOff>
    </xdr:to>
    <xdr:cxnSp macro="">
      <xdr:nvCxnSpPr>
        <xdr:cNvPr id="194" name="直線コネクタ 193"/>
        <xdr:cNvCxnSpPr/>
      </xdr:nvCxnSpPr>
      <xdr:spPr>
        <a:xfrm>
          <a:off x="2908300" y="108737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635</xdr:rowOff>
    </xdr:from>
    <xdr:to xmlns:xdr="http://schemas.openxmlformats.org/drawingml/2006/spreadsheetDrawing">
      <xdr:col>10</xdr:col>
      <xdr:colOff>165100</xdr:colOff>
      <xdr:row>63</xdr:row>
      <xdr:rowOff>102235</xdr:rowOff>
    </xdr:to>
    <xdr:sp macro="" textlink="">
      <xdr:nvSpPr>
        <xdr:cNvPr id="195" name="楕円 194"/>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52070</xdr:rowOff>
    </xdr:from>
    <xdr:to xmlns:xdr="http://schemas.openxmlformats.org/drawingml/2006/spreadsheetDrawing">
      <xdr:col>15</xdr:col>
      <xdr:colOff>50800</xdr:colOff>
      <xdr:row>63</xdr:row>
      <xdr:rowOff>72390</xdr:rowOff>
    </xdr:to>
    <xdr:cxnSp macro="">
      <xdr:nvCxnSpPr>
        <xdr:cNvPr id="196" name="直線コネクタ 195"/>
        <xdr:cNvCxnSpPr/>
      </xdr:nvCxnSpPr>
      <xdr:spPr>
        <a:xfrm>
          <a:off x="2019300" y="108534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149225</xdr:rowOff>
    </xdr:from>
    <xdr:to xmlns:xdr="http://schemas.openxmlformats.org/drawingml/2006/spreadsheetDrawing">
      <xdr:col>6</xdr:col>
      <xdr:colOff>38100</xdr:colOff>
      <xdr:row>63</xdr:row>
      <xdr:rowOff>79375</xdr:rowOff>
    </xdr:to>
    <xdr:sp macro="" textlink="">
      <xdr:nvSpPr>
        <xdr:cNvPr id="197" name="楕円 196"/>
        <xdr:cNvSpPr/>
      </xdr:nvSpPr>
      <xdr:spPr>
        <a:xfrm>
          <a:off x="107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29210</xdr:rowOff>
    </xdr:from>
    <xdr:to xmlns:xdr="http://schemas.openxmlformats.org/drawingml/2006/spreadsheetDrawing">
      <xdr:col>10</xdr:col>
      <xdr:colOff>114300</xdr:colOff>
      <xdr:row>63</xdr:row>
      <xdr:rowOff>52070</xdr:rowOff>
    </xdr:to>
    <xdr:cxnSp macro="">
      <xdr:nvCxnSpPr>
        <xdr:cNvPr id="198" name="直線コネクタ 197"/>
        <xdr:cNvCxnSpPr/>
      </xdr:nvCxnSpPr>
      <xdr:spPr>
        <a:xfrm>
          <a:off x="1130300" y="10830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103505</xdr:rowOff>
    </xdr:from>
    <xdr:ext cx="405130" cy="259080"/>
    <xdr:sp macro="" textlink="">
      <xdr:nvSpPr>
        <xdr:cNvPr id="199" name="n_1aveValue【橋りょう・トンネル】&#10;有形固定資産減価償却率"/>
        <xdr:cNvSpPr txBox="1"/>
      </xdr:nvSpPr>
      <xdr:spPr>
        <a:xfrm>
          <a:off x="3582035" y="10390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88265</xdr:rowOff>
    </xdr:from>
    <xdr:ext cx="401320" cy="255270"/>
    <xdr:sp macro="" textlink="">
      <xdr:nvSpPr>
        <xdr:cNvPr id="200" name="n_2aveValue【橋りょう・トンネル】&#10;有形固定資産減価償却率"/>
        <xdr:cNvSpPr txBox="1"/>
      </xdr:nvSpPr>
      <xdr:spPr>
        <a:xfrm>
          <a:off x="2705735" y="103752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59690</xdr:rowOff>
    </xdr:from>
    <xdr:ext cx="401320" cy="259080"/>
    <xdr:sp macro="" textlink="">
      <xdr:nvSpPr>
        <xdr:cNvPr id="201" name="n_3aveValue【橋りょう・トンネル】&#10;有形固定資産減価償却率"/>
        <xdr:cNvSpPr txBox="1"/>
      </xdr:nvSpPr>
      <xdr:spPr>
        <a:xfrm>
          <a:off x="1816735" y="10346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31115</xdr:rowOff>
    </xdr:from>
    <xdr:ext cx="401320" cy="255270"/>
    <xdr:sp macro="" textlink="">
      <xdr:nvSpPr>
        <xdr:cNvPr id="202" name="n_4aveValue【橋りょう・トンネル】&#10;有形固定資産減価償却率"/>
        <xdr:cNvSpPr txBox="1"/>
      </xdr:nvSpPr>
      <xdr:spPr>
        <a:xfrm>
          <a:off x="927735" y="103181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139065</xdr:rowOff>
    </xdr:from>
    <xdr:ext cx="405130" cy="259080"/>
    <xdr:sp macro="" textlink="">
      <xdr:nvSpPr>
        <xdr:cNvPr id="203" name="n_1mainValue【橋りょう・トンネル】&#10;有形固定資産減価償却率"/>
        <xdr:cNvSpPr txBox="1"/>
      </xdr:nvSpPr>
      <xdr:spPr>
        <a:xfrm>
          <a:off x="3582035" y="10940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114300</xdr:rowOff>
    </xdr:from>
    <xdr:ext cx="401320" cy="259080"/>
    <xdr:sp macro="" textlink="">
      <xdr:nvSpPr>
        <xdr:cNvPr id="204" name="n_2mainValue【橋りょう・トンネル】&#10;有形固定資産減価償却率"/>
        <xdr:cNvSpPr txBox="1"/>
      </xdr:nvSpPr>
      <xdr:spPr>
        <a:xfrm>
          <a:off x="2705735" y="10915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93345</xdr:rowOff>
    </xdr:from>
    <xdr:ext cx="401320" cy="259080"/>
    <xdr:sp macro="" textlink="">
      <xdr:nvSpPr>
        <xdr:cNvPr id="205" name="n_3mainValue【橋りょう・トンネル】&#10;有形固定資産減価償却率"/>
        <xdr:cNvSpPr txBox="1"/>
      </xdr:nvSpPr>
      <xdr:spPr>
        <a:xfrm>
          <a:off x="1816735" y="10894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70485</xdr:rowOff>
    </xdr:from>
    <xdr:ext cx="401320" cy="259080"/>
    <xdr:sp macro="" textlink="">
      <xdr:nvSpPr>
        <xdr:cNvPr id="206" name="n_4mainValue【橋りょう・トンネル】&#10;有形固定資産減価償却率"/>
        <xdr:cNvSpPr txBox="1"/>
      </xdr:nvSpPr>
      <xdr:spPr>
        <a:xfrm>
          <a:off x="927735" y="108718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5" name="テキスト ボックス 21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18" name="テキスト ボックス 217"/>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20" name="テキスト ボックス 219"/>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1990" cy="255270"/>
    <xdr:sp macro="" textlink="">
      <xdr:nvSpPr>
        <xdr:cNvPr id="222" name="テキスト ボックス 221"/>
        <xdr:cNvSpPr txBox="1"/>
      </xdr:nvSpPr>
      <xdr:spPr>
        <a:xfrm>
          <a:off x="5918200" y="10144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1990" cy="259080"/>
    <xdr:sp macro="" textlink="">
      <xdr:nvSpPr>
        <xdr:cNvPr id="224" name="テキスト ボックス 223"/>
        <xdr:cNvSpPr txBox="1"/>
      </xdr:nvSpPr>
      <xdr:spPr>
        <a:xfrm>
          <a:off x="5918200" y="976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26" name="テキスト ボックス 225"/>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8" name="テキスト ボックス 227"/>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13970</xdr:rowOff>
    </xdr:from>
    <xdr:to xmlns:xdr="http://schemas.openxmlformats.org/drawingml/2006/spreadsheetDrawing">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5270"/>
    <xdr:sp macro="" textlink="">
      <xdr:nvSpPr>
        <xdr:cNvPr id="231" name="【橋りょう・トンネル】&#10;一人当たり有形固定資産（償却資産）額最小値テキスト"/>
        <xdr:cNvSpPr txBox="1"/>
      </xdr:nvSpPr>
      <xdr:spPr>
        <a:xfrm>
          <a:off x="10515600" y="110477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132080</xdr:rowOff>
    </xdr:from>
    <xdr:ext cx="690245" cy="255270"/>
    <xdr:sp macro="" textlink="">
      <xdr:nvSpPr>
        <xdr:cNvPr id="233" name="【橋りょう・トンネル】&#10;一人当たり有形固定資産（償却資産）額最大値テキスト"/>
        <xdr:cNvSpPr txBox="1"/>
      </xdr:nvSpPr>
      <xdr:spPr>
        <a:xfrm>
          <a:off x="10515600" y="956183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13970</xdr:rowOff>
    </xdr:from>
    <xdr:to xmlns:xdr="http://schemas.openxmlformats.org/drawingml/2006/spreadsheetDrawing">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69215</xdr:rowOff>
    </xdr:from>
    <xdr:ext cx="598805" cy="259080"/>
    <xdr:sp macro="" textlink="">
      <xdr:nvSpPr>
        <xdr:cNvPr id="235" name="【橋りょう・トンネル】&#10;一人当たり有形固定資産（償却資産）額平均値テキスト"/>
        <xdr:cNvSpPr txBox="1"/>
      </xdr:nvSpPr>
      <xdr:spPr>
        <a:xfrm>
          <a:off x="10515600" y="10699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90805</xdr:rowOff>
    </xdr:from>
    <xdr:to xmlns:xdr="http://schemas.openxmlformats.org/drawingml/2006/spreadsheetDrawing">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90805</xdr:rowOff>
    </xdr:from>
    <xdr:to xmlns:xdr="http://schemas.openxmlformats.org/drawingml/2006/spreadsheetDrawing">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93980</xdr:rowOff>
    </xdr:from>
    <xdr:to xmlns:xdr="http://schemas.openxmlformats.org/drawingml/2006/spreadsheetDrawing">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98425</xdr:rowOff>
    </xdr:from>
    <xdr:to xmlns:xdr="http://schemas.openxmlformats.org/drawingml/2006/spreadsheetDrawing">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104775</xdr:rowOff>
    </xdr:from>
    <xdr:to xmlns:xdr="http://schemas.openxmlformats.org/drawingml/2006/spreadsheetDrawing">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1" name="テキスト ボックス 24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2" name="テキスト ボックス 24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3" name="テキスト ボックス 24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4" name="テキスト ボックス 24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5" name="テキスト ボックス 24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6985</xdr:rowOff>
    </xdr:from>
    <xdr:to xmlns:xdr="http://schemas.openxmlformats.org/drawingml/2006/spreadsheetDrawing">
      <xdr:col>55</xdr:col>
      <xdr:colOff>50800</xdr:colOff>
      <xdr:row>59</xdr:row>
      <xdr:rowOff>109220</xdr:rowOff>
    </xdr:to>
    <xdr:sp macro="" textlink="">
      <xdr:nvSpPr>
        <xdr:cNvPr id="246" name="楕円 245"/>
        <xdr:cNvSpPr/>
      </xdr:nvSpPr>
      <xdr:spPr>
        <a:xfrm>
          <a:off x="104267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29845</xdr:rowOff>
    </xdr:from>
    <xdr:ext cx="690245" cy="255270"/>
    <xdr:sp macro="" textlink="">
      <xdr:nvSpPr>
        <xdr:cNvPr id="247" name="【橋りょう・トンネル】&#10;一人当たり有形固定資産（償却資産）額該当値テキスト"/>
        <xdr:cNvSpPr txBox="1"/>
      </xdr:nvSpPr>
      <xdr:spPr>
        <a:xfrm>
          <a:off x="10515600" y="997394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18415</xdr:rowOff>
    </xdr:from>
    <xdr:to xmlns:xdr="http://schemas.openxmlformats.org/drawingml/2006/spreadsheetDrawing">
      <xdr:col>50</xdr:col>
      <xdr:colOff>165100</xdr:colOff>
      <xdr:row>59</xdr:row>
      <xdr:rowOff>120650</xdr:rowOff>
    </xdr:to>
    <xdr:sp macro="" textlink="">
      <xdr:nvSpPr>
        <xdr:cNvPr id="248" name="楕円 247"/>
        <xdr:cNvSpPr/>
      </xdr:nvSpPr>
      <xdr:spPr>
        <a:xfrm>
          <a:off x="9588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57785</xdr:rowOff>
    </xdr:from>
    <xdr:to xmlns:xdr="http://schemas.openxmlformats.org/drawingml/2006/spreadsheetDrawing">
      <xdr:col>55</xdr:col>
      <xdr:colOff>0</xdr:colOff>
      <xdr:row>59</xdr:row>
      <xdr:rowOff>69215</xdr:rowOff>
    </xdr:to>
    <xdr:cxnSp macro="">
      <xdr:nvCxnSpPr>
        <xdr:cNvPr id="249" name="直線コネクタ 248"/>
        <xdr:cNvCxnSpPr/>
      </xdr:nvCxnSpPr>
      <xdr:spPr>
        <a:xfrm flipV="1">
          <a:off x="9639300" y="101733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31750</xdr:rowOff>
    </xdr:from>
    <xdr:to xmlns:xdr="http://schemas.openxmlformats.org/drawingml/2006/spreadsheetDrawing">
      <xdr:col>46</xdr:col>
      <xdr:colOff>38100</xdr:colOff>
      <xdr:row>59</xdr:row>
      <xdr:rowOff>133350</xdr:rowOff>
    </xdr:to>
    <xdr:sp macro="" textlink="">
      <xdr:nvSpPr>
        <xdr:cNvPr id="250" name="楕円 249"/>
        <xdr:cNvSpPr/>
      </xdr:nvSpPr>
      <xdr:spPr>
        <a:xfrm>
          <a:off x="8699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69215</xdr:rowOff>
    </xdr:from>
    <xdr:to xmlns:xdr="http://schemas.openxmlformats.org/drawingml/2006/spreadsheetDrawing">
      <xdr:col>50</xdr:col>
      <xdr:colOff>114300</xdr:colOff>
      <xdr:row>59</xdr:row>
      <xdr:rowOff>82550</xdr:rowOff>
    </xdr:to>
    <xdr:cxnSp macro="">
      <xdr:nvCxnSpPr>
        <xdr:cNvPr id="251" name="直線コネクタ 250"/>
        <xdr:cNvCxnSpPr/>
      </xdr:nvCxnSpPr>
      <xdr:spPr>
        <a:xfrm flipV="1">
          <a:off x="8750300" y="10184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47625</xdr:rowOff>
    </xdr:from>
    <xdr:to xmlns:xdr="http://schemas.openxmlformats.org/drawingml/2006/spreadsheetDrawing">
      <xdr:col>41</xdr:col>
      <xdr:colOff>101600</xdr:colOff>
      <xdr:row>59</xdr:row>
      <xdr:rowOff>149225</xdr:rowOff>
    </xdr:to>
    <xdr:sp macro="" textlink="">
      <xdr:nvSpPr>
        <xdr:cNvPr id="252" name="楕円 251"/>
        <xdr:cNvSpPr/>
      </xdr:nvSpPr>
      <xdr:spPr>
        <a:xfrm>
          <a:off x="7810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82550</xdr:rowOff>
    </xdr:from>
    <xdr:to xmlns:xdr="http://schemas.openxmlformats.org/drawingml/2006/spreadsheetDrawing">
      <xdr:col>45</xdr:col>
      <xdr:colOff>177800</xdr:colOff>
      <xdr:row>59</xdr:row>
      <xdr:rowOff>98425</xdr:rowOff>
    </xdr:to>
    <xdr:cxnSp macro="">
      <xdr:nvCxnSpPr>
        <xdr:cNvPr id="253" name="直線コネクタ 252"/>
        <xdr:cNvCxnSpPr/>
      </xdr:nvCxnSpPr>
      <xdr:spPr>
        <a:xfrm flipV="1">
          <a:off x="7861300" y="101981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60960</xdr:rowOff>
    </xdr:from>
    <xdr:to xmlns:xdr="http://schemas.openxmlformats.org/drawingml/2006/spreadsheetDrawing">
      <xdr:col>36</xdr:col>
      <xdr:colOff>165100</xdr:colOff>
      <xdr:row>59</xdr:row>
      <xdr:rowOff>162560</xdr:rowOff>
    </xdr:to>
    <xdr:sp macro="" textlink="">
      <xdr:nvSpPr>
        <xdr:cNvPr id="254" name="楕円 253"/>
        <xdr:cNvSpPr/>
      </xdr:nvSpPr>
      <xdr:spPr>
        <a:xfrm>
          <a:off x="6921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98425</xdr:rowOff>
    </xdr:from>
    <xdr:to xmlns:xdr="http://schemas.openxmlformats.org/drawingml/2006/spreadsheetDrawing">
      <xdr:col>41</xdr:col>
      <xdr:colOff>50800</xdr:colOff>
      <xdr:row>59</xdr:row>
      <xdr:rowOff>111760</xdr:rowOff>
    </xdr:to>
    <xdr:cxnSp macro="">
      <xdr:nvCxnSpPr>
        <xdr:cNvPr id="255" name="直線コネクタ 254"/>
        <xdr:cNvCxnSpPr/>
      </xdr:nvCxnSpPr>
      <xdr:spPr>
        <a:xfrm flipV="1">
          <a:off x="6972300" y="102139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12065</xdr:rowOff>
    </xdr:from>
    <xdr:ext cx="594995" cy="259080"/>
    <xdr:sp macro="" textlink="">
      <xdr:nvSpPr>
        <xdr:cNvPr id="256" name="n_1aveValue【橋りょう・トンネル】&#10;一人当たり有形固定資産（償却資産）額"/>
        <xdr:cNvSpPr txBox="1"/>
      </xdr:nvSpPr>
      <xdr:spPr>
        <a:xfrm>
          <a:off x="9326880" y="108134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15240</xdr:rowOff>
    </xdr:from>
    <xdr:ext cx="594995" cy="259080"/>
    <xdr:sp macro="" textlink="">
      <xdr:nvSpPr>
        <xdr:cNvPr id="257" name="n_2aveValue【橋りょう・トンネル】&#10;一人当たり有形固定資産（償却資産）額"/>
        <xdr:cNvSpPr txBox="1"/>
      </xdr:nvSpPr>
      <xdr:spPr>
        <a:xfrm>
          <a:off x="8450580" y="108165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19685</xdr:rowOff>
    </xdr:from>
    <xdr:ext cx="594995" cy="255270"/>
    <xdr:sp macro="" textlink="">
      <xdr:nvSpPr>
        <xdr:cNvPr id="258" name="n_3aveValue【橋りょう・トンネル】&#10;一人当たり有形固定資産（償却資産）額"/>
        <xdr:cNvSpPr txBox="1"/>
      </xdr:nvSpPr>
      <xdr:spPr>
        <a:xfrm>
          <a:off x="7561580" y="10821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26035</xdr:rowOff>
    </xdr:from>
    <xdr:ext cx="594995" cy="259080"/>
    <xdr:sp macro="" textlink="">
      <xdr:nvSpPr>
        <xdr:cNvPr id="259" name="n_4aveValue【橋りょう・トンネル】&#10;一人当たり有形固定資産（償却資産）額"/>
        <xdr:cNvSpPr txBox="1"/>
      </xdr:nvSpPr>
      <xdr:spPr>
        <a:xfrm>
          <a:off x="6672580" y="108273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57</xdr:row>
      <xdr:rowOff>136525</xdr:rowOff>
    </xdr:from>
    <xdr:ext cx="690245" cy="258445"/>
    <xdr:sp macro="" textlink="">
      <xdr:nvSpPr>
        <xdr:cNvPr id="260" name="n_1mainValue【橋りょう・トンネル】&#10;一人当たり有形固定資産（償却資産）額"/>
        <xdr:cNvSpPr txBox="1"/>
      </xdr:nvSpPr>
      <xdr:spPr>
        <a:xfrm>
          <a:off x="9281795" y="9909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57</xdr:row>
      <xdr:rowOff>149860</xdr:rowOff>
    </xdr:from>
    <xdr:ext cx="686435" cy="259080"/>
    <xdr:sp macro="" textlink="">
      <xdr:nvSpPr>
        <xdr:cNvPr id="261" name="n_2mainValue【橋りょう・トンネル】&#10;一人当たり有形固定資産（償却資産）額"/>
        <xdr:cNvSpPr txBox="1"/>
      </xdr:nvSpPr>
      <xdr:spPr>
        <a:xfrm>
          <a:off x="8405495" y="992251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57</xdr:row>
      <xdr:rowOff>166370</xdr:rowOff>
    </xdr:from>
    <xdr:ext cx="686435" cy="255270"/>
    <xdr:sp macro="" textlink="">
      <xdr:nvSpPr>
        <xdr:cNvPr id="262" name="n_3mainValue【橋りょう・トンネル】&#10;一人当たり有形固定資産（償却資産）額"/>
        <xdr:cNvSpPr txBox="1"/>
      </xdr:nvSpPr>
      <xdr:spPr>
        <a:xfrm>
          <a:off x="7516495" y="993902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58</xdr:row>
      <xdr:rowOff>7620</xdr:rowOff>
    </xdr:from>
    <xdr:ext cx="686435" cy="255270"/>
    <xdr:sp macro="" textlink="">
      <xdr:nvSpPr>
        <xdr:cNvPr id="263" name="n_4mainValue【橋りょう・トンネル】&#10;一人当たり有形固定資産（償却資産）額"/>
        <xdr:cNvSpPr txBox="1"/>
      </xdr:nvSpPr>
      <xdr:spPr>
        <a:xfrm>
          <a:off x="6627495" y="995172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2" name="テキスト ボックス 271"/>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4" name="テキスト ボックス 273"/>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76" name="テキスト ボックス 275"/>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82" name="テキスト ボックス 281"/>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86" name="テキスト ボックス 285"/>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41910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164465</xdr:rowOff>
    </xdr:from>
    <xdr:ext cx="405130" cy="259080"/>
    <xdr:sp macro="" textlink="">
      <xdr:nvSpPr>
        <xdr:cNvPr id="293" name="【公営住宅】&#10;有形固定資産減価償却率平均値テキスト"/>
        <xdr:cNvSpPr txBox="1"/>
      </xdr:nvSpPr>
      <xdr:spPr>
        <a:xfrm>
          <a:off x="4673600" y="14051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141605</xdr:rowOff>
    </xdr:from>
    <xdr:to xmlns:xdr="http://schemas.openxmlformats.org/drawingml/2006/spreadsheetDrawing">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128270</xdr:rowOff>
    </xdr:from>
    <xdr:to xmlns:xdr="http://schemas.openxmlformats.org/drawingml/2006/spreadsheetDrawing">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105410</xdr:rowOff>
    </xdr:from>
    <xdr:to xmlns:xdr="http://schemas.openxmlformats.org/drawingml/2006/spreadsheetDrawing">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82550</xdr:rowOff>
    </xdr:from>
    <xdr:to xmlns:xdr="http://schemas.openxmlformats.org/drawingml/2006/spreadsheetDrawing">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59690</xdr:rowOff>
    </xdr:from>
    <xdr:to xmlns:xdr="http://schemas.openxmlformats.org/drawingml/2006/spreadsheetDrawing">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19685</xdr:rowOff>
    </xdr:from>
    <xdr:to xmlns:xdr="http://schemas.openxmlformats.org/drawingml/2006/spreadsheetDrawing">
      <xdr:col>24</xdr:col>
      <xdr:colOff>114300</xdr:colOff>
      <xdr:row>83</xdr:row>
      <xdr:rowOff>121285</xdr:rowOff>
    </xdr:to>
    <xdr:sp macro="" textlink="">
      <xdr:nvSpPr>
        <xdr:cNvPr id="304" name="楕円 303"/>
        <xdr:cNvSpPr/>
      </xdr:nvSpPr>
      <xdr:spPr>
        <a:xfrm>
          <a:off x="45847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169545</xdr:rowOff>
    </xdr:from>
    <xdr:ext cx="405130" cy="255270"/>
    <xdr:sp macro="" textlink="">
      <xdr:nvSpPr>
        <xdr:cNvPr id="305" name="【公営住宅】&#10;有形固定資産減価償却率該当値テキスト"/>
        <xdr:cNvSpPr txBox="1"/>
      </xdr:nvSpPr>
      <xdr:spPr>
        <a:xfrm>
          <a:off x="4673600" y="142284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162560</xdr:rowOff>
    </xdr:from>
    <xdr:to xmlns:xdr="http://schemas.openxmlformats.org/drawingml/2006/spreadsheetDrawing">
      <xdr:col>20</xdr:col>
      <xdr:colOff>38100</xdr:colOff>
      <xdr:row>83</xdr:row>
      <xdr:rowOff>92710</xdr:rowOff>
    </xdr:to>
    <xdr:sp macro="" textlink="">
      <xdr:nvSpPr>
        <xdr:cNvPr id="306" name="楕円 305"/>
        <xdr:cNvSpPr/>
      </xdr:nvSpPr>
      <xdr:spPr>
        <a:xfrm>
          <a:off x="3746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41910</xdr:rowOff>
    </xdr:from>
    <xdr:to xmlns:xdr="http://schemas.openxmlformats.org/drawingml/2006/spreadsheetDrawing">
      <xdr:col>24</xdr:col>
      <xdr:colOff>63500</xdr:colOff>
      <xdr:row>83</xdr:row>
      <xdr:rowOff>70485</xdr:rowOff>
    </xdr:to>
    <xdr:cxnSp macro="">
      <xdr:nvCxnSpPr>
        <xdr:cNvPr id="307" name="直線コネクタ 306"/>
        <xdr:cNvCxnSpPr/>
      </xdr:nvCxnSpPr>
      <xdr:spPr>
        <a:xfrm>
          <a:off x="3797300" y="142722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macro="" textlink="">
      <xdr:nvSpPr>
        <xdr:cNvPr id="308" name="楕円 307"/>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7620</xdr:rowOff>
    </xdr:from>
    <xdr:to xmlns:xdr="http://schemas.openxmlformats.org/drawingml/2006/spreadsheetDrawing">
      <xdr:col>19</xdr:col>
      <xdr:colOff>177800</xdr:colOff>
      <xdr:row>83</xdr:row>
      <xdr:rowOff>41910</xdr:rowOff>
    </xdr:to>
    <xdr:cxnSp macro="">
      <xdr:nvCxnSpPr>
        <xdr:cNvPr id="309" name="直線コネクタ 308"/>
        <xdr:cNvCxnSpPr/>
      </xdr:nvCxnSpPr>
      <xdr:spPr>
        <a:xfrm>
          <a:off x="2908300" y="14237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88265</xdr:rowOff>
    </xdr:from>
    <xdr:to xmlns:xdr="http://schemas.openxmlformats.org/drawingml/2006/spreadsheetDrawing">
      <xdr:col>10</xdr:col>
      <xdr:colOff>165100</xdr:colOff>
      <xdr:row>83</xdr:row>
      <xdr:rowOff>18415</xdr:rowOff>
    </xdr:to>
    <xdr:sp macro="" textlink="">
      <xdr:nvSpPr>
        <xdr:cNvPr id="310" name="楕円 309"/>
        <xdr:cNvSpPr/>
      </xdr:nvSpPr>
      <xdr:spPr>
        <a:xfrm>
          <a:off x="1968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139065</xdr:rowOff>
    </xdr:from>
    <xdr:to xmlns:xdr="http://schemas.openxmlformats.org/drawingml/2006/spreadsheetDrawing">
      <xdr:col>15</xdr:col>
      <xdr:colOff>50800</xdr:colOff>
      <xdr:row>83</xdr:row>
      <xdr:rowOff>7620</xdr:rowOff>
    </xdr:to>
    <xdr:cxnSp macro="">
      <xdr:nvCxnSpPr>
        <xdr:cNvPr id="311" name="直線コネクタ 310"/>
        <xdr:cNvCxnSpPr/>
      </xdr:nvCxnSpPr>
      <xdr:spPr>
        <a:xfrm>
          <a:off x="2019300" y="141979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42545</xdr:rowOff>
    </xdr:from>
    <xdr:to xmlns:xdr="http://schemas.openxmlformats.org/drawingml/2006/spreadsheetDrawing">
      <xdr:col>6</xdr:col>
      <xdr:colOff>38100</xdr:colOff>
      <xdr:row>82</xdr:row>
      <xdr:rowOff>144145</xdr:rowOff>
    </xdr:to>
    <xdr:sp macro="" textlink="">
      <xdr:nvSpPr>
        <xdr:cNvPr id="312" name="楕円 311"/>
        <xdr:cNvSpPr/>
      </xdr:nvSpPr>
      <xdr:spPr>
        <a:xfrm>
          <a:off x="1079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93345</xdr:rowOff>
    </xdr:from>
    <xdr:to xmlns:xdr="http://schemas.openxmlformats.org/drawingml/2006/spreadsheetDrawing">
      <xdr:col>10</xdr:col>
      <xdr:colOff>114300</xdr:colOff>
      <xdr:row>82</xdr:row>
      <xdr:rowOff>139065</xdr:rowOff>
    </xdr:to>
    <xdr:cxnSp macro="">
      <xdr:nvCxnSpPr>
        <xdr:cNvPr id="313" name="直線コネクタ 312"/>
        <xdr:cNvCxnSpPr/>
      </xdr:nvCxnSpPr>
      <xdr:spPr>
        <a:xfrm>
          <a:off x="1130300" y="141522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74930</xdr:rowOff>
    </xdr:from>
    <xdr:ext cx="405130" cy="255270"/>
    <xdr:sp macro="" textlink="">
      <xdr:nvSpPr>
        <xdr:cNvPr id="314" name="n_1aveValue【公営住宅】&#10;有形固定資産減価償却率"/>
        <xdr:cNvSpPr txBox="1"/>
      </xdr:nvSpPr>
      <xdr:spPr>
        <a:xfrm>
          <a:off x="3582035" y="139623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52070</xdr:rowOff>
    </xdr:from>
    <xdr:ext cx="401320" cy="255270"/>
    <xdr:sp macro="" textlink="">
      <xdr:nvSpPr>
        <xdr:cNvPr id="315" name="n_2aveValue【公営住宅】&#10;有形固定資産減価償却率"/>
        <xdr:cNvSpPr txBox="1"/>
      </xdr:nvSpPr>
      <xdr:spPr>
        <a:xfrm>
          <a:off x="2705735" y="13939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29210</xdr:rowOff>
    </xdr:from>
    <xdr:ext cx="401320" cy="255270"/>
    <xdr:sp macro="" textlink="">
      <xdr:nvSpPr>
        <xdr:cNvPr id="316" name="n_3aveValue【公営住宅】&#10;有形固定資産減価償却率"/>
        <xdr:cNvSpPr txBox="1"/>
      </xdr:nvSpPr>
      <xdr:spPr>
        <a:xfrm>
          <a:off x="1816735" y="139166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152400</xdr:rowOff>
    </xdr:from>
    <xdr:ext cx="401320" cy="259080"/>
    <xdr:sp macro="" textlink="">
      <xdr:nvSpPr>
        <xdr:cNvPr id="317" name="n_4aveValue【公営住宅】&#10;有形固定資産減価償却率"/>
        <xdr:cNvSpPr txBox="1"/>
      </xdr:nvSpPr>
      <xdr:spPr>
        <a:xfrm>
          <a:off x="927735" y="142113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83820</xdr:rowOff>
    </xdr:from>
    <xdr:ext cx="405130" cy="259080"/>
    <xdr:sp macro="" textlink="">
      <xdr:nvSpPr>
        <xdr:cNvPr id="318" name="n_1mainValue【公営住宅】&#10;有形固定資産減価償却率"/>
        <xdr:cNvSpPr txBox="1"/>
      </xdr:nvSpPr>
      <xdr:spPr>
        <a:xfrm>
          <a:off x="3582035"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49530</xdr:rowOff>
    </xdr:from>
    <xdr:ext cx="401320" cy="259080"/>
    <xdr:sp macro="" textlink="">
      <xdr:nvSpPr>
        <xdr:cNvPr id="319" name="n_2mainValue【公営住宅】&#10;有形固定資産減価償却率"/>
        <xdr:cNvSpPr txBox="1"/>
      </xdr:nvSpPr>
      <xdr:spPr>
        <a:xfrm>
          <a:off x="2705735" y="14279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9525</xdr:rowOff>
    </xdr:from>
    <xdr:ext cx="401320" cy="255270"/>
    <xdr:sp macro="" textlink="">
      <xdr:nvSpPr>
        <xdr:cNvPr id="320" name="n_3mainValue【公営住宅】&#10;有形固定資産減価償却率"/>
        <xdr:cNvSpPr txBox="1"/>
      </xdr:nvSpPr>
      <xdr:spPr>
        <a:xfrm>
          <a:off x="1816735" y="142398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160655</xdr:rowOff>
    </xdr:from>
    <xdr:ext cx="401320" cy="259080"/>
    <xdr:sp macro="" textlink="">
      <xdr:nvSpPr>
        <xdr:cNvPr id="321" name="n_4mainValue【公営住宅】&#10;有形固定資産減価償却率"/>
        <xdr:cNvSpPr txBox="1"/>
      </xdr:nvSpPr>
      <xdr:spPr>
        <a:xfrm>
          <a:off x="927735" y="13876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0" name="テキスト ボックス 329"/>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33" name="テキスト ボックス 332"/>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88900</xdr:rowOff>
    </xdr:from>
    <xdr:to xmlns:xdr="http://schemas.openxmlformats.org/drawingml/2006/spreadsheetDrawing">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88900</xdr:rowOff>
    </xdr:from>
    <xdr:to xmlns:xdr="http://schemas.openxmlformats.org/drawingml/2006/spreadsheetDrawing">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124460</xdr:rowOff>
    </xdr:from>
    <xdr:ext cx="469900" cy="259080"/>
    <xdr:sp macro="" textlink="">
      <xdr:nvSpPr>
        <xdr:cNvPr id="348" name="【公営住宅】&#10;一人当たり面積平均値テキスト"/>
        <xdr:cNvSpPr txBox="1"/>
      </xdr:nvSpPr>
      <xdr:spPr>
        <a:xfrm>
          <a:off x="10515600" y="1452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101600</xdr:rowOff>
    </xdr:from>
    <xdr:to xmlns:xdr="http://schemas.openxmlformats.org/drawingml/2006/spreadsheetDrawing">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101600</xdr:rowOff>
    </xdr:from>
    <xdr:to xmlns:xdr="http://schemas.openxmlformats.org/drawingml/2006/spreadsheetDrawing">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103505</xdr:rowOff>
    </xdr:from>
    <xdr:to xmlns:xdr="http://schemas.openxmlformats.org/drawingml/2006/spreadsheetDrawing">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104775</xdr:rowOff>
    </xdr:from>
    <xdr:to xmlns:xdr="http://schemas.openxmlformats.org/drawingml/2006/spreadsheetDrawing">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120650</xdr:rowOff>
    </xdr:from>
    <xdr:to xmlns:xdr="http://schemas.openxmlformats.org/drawingml/2006/spreadsheetDrawing">
      <xdr:col>55</xdr:col>
      <xdr:colOff>50800</xdr:colOff>
      <xdr:row>86</xdr:row>
      <xdr:rowOff>50165</xdr:rowOff>
    </xdr:to>
    <xdr:sp macro="" textlink="">
      <xdr:nvSpPr>
        <xdr:cNvPr id="359" name="楕円 358"/>
        <xdr:cNvSpPr/>
      </xdr:nvSpPr>
      <xdr:spPr>
        <a:xfrm>
          <a:off x="104267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80010</xdr:rowOff>
    </xdr:from>
    <xdr:ext cx="469900" cy="259080"/>
    <xdr:sp macro="" textlink="">
      <xdr:nvSpPr>
        <xdr:cNvPr id="360" name="【公営住宅】&#10;一人当たり面積該当値テキスト"/>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120650</xdr:rowOff>
    </xdr:from>
    <xdr:to xmlns:xdr="http://schemas.openxmlformats.org/drawingml/2006/spreadsheetDrawing">
      <xdr:col>50</xdr:col>
      <xdr:colOff>165100</xdr:colOff>
      <xdr:row>86</xdr:row>
      <xdr:rowOff>50165</xdr:rowOff>
    </xdr:to>
    <xdr:sp macro="" textlink="">
      <xdr:nvSpPr>
        <xdr:cNvPr id="361" name="楕円 360"/>
        <xdr:cNvSpPr/>
      </xdr:nvSpPr>
      <xdr:spPr>
        <a:xfrm>
          <a:off x="9588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170815</xdr:rowOff>
    </xdr:from>
    <xdr:to xmlns:xdr="http://schemas.openxmlformats.org/drawingml/2006/spreadsheetDrawing">
      <xdr:col>55</xdr:col>
      <xdr:colOff>0</xdr:colOff>
      <xdr:row>85</xdr:row>
      <xdr:rowOff>170815</xdr:rowOff>
    </xdr:to>
    <xdr:cxnSp macro="">
      <xdr:nvCxnSpPr>
        <xdr:cNvPr id="362" name="直線コネクタ 361"/>
        <xdr:cNvCxnSpPr/>
      </xdr:nvCxnSpPr>
      <xdr:spPr>
        <a:xfrm flipV="1">
          <a:off x="9639300" y="147440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120650</xdr:rowOff>
    </xdr:from>
    <xdr:to xmlns:xdr="http://schemas.openxmlformats.org/drawingml/2006/spreadsheetDrawing">
      <xdr:col>46</xdr:col>
      <xdr:colOff>38100</xdr:colOff>
      <xdr:row>86</xdr:row>
      <xdr:rowOff>50800</xdr:rowOff>
    </xdr:to>
    <xdr:sp macro="" textlink="">
      <xdr:nvSpPr>
        <xdr:cNvPr id="363" name="楕円 362"/>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170815</xdr:rowOff>
    </xdr:from>
    <xdr:to xmlns:xdr="http://schemas.openxmlformats.org/drawingml/2006/spreadsheetDrawing">
      <xdr:col>50</xdr:col>
      <xdr:colOff>114300</xdr:colOff>
      <xdr:row>85</xdr:row>
      <xdr:rowOff>171450</xdr:rowOff>
    </xdr:to>
    <xdr:cxnSp macro="">
      <xdr:nvCxnSpPr>
        <xdr:cNvPr id="364" name="直線コネクタ 363"/>
        <xdr:cNvCxnSpPr/>
      </xdr:nvCxnSpPr>
      <xdr:spPr>
        <a:xfrm flipV="1">
          <a:off x="8750300" y="1474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120650</xdr:rowOff>
    </xdr:from>
    <xdr:to xmlns:xdr="http://schemas.openxmlformats.org/drawingml/2006/spreadsheetDrawing">
      <xdr:col>41</xdr:col>
      <xdr:colOff>101600</xdr:colOff>
      <xdr:row>86</xdr:row>
      <xdr:rowOff>50800</xdr:rowOff>
    </xdr:to>
    <xdr:sp macro="" textlink="">
      <xdr:nvSpPr>
        <xdr:cNvPr id="365" name="楕円 364"/>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171450</xdr:rowOff>
    </xdr:from>
    <xdr:to xmlns:xdr="http://schemas.openxmlformats.org/drawingml/2006/spreadsheetDrawing">
      <xdr:col>45</xdr:col>
      <xdr:colOff>177800</xdr:colOff>
      <xdr:row>86</xdr:row>
      <xdr:rowOff>0</xdr:rowOff>
    </xdr:to>
    <xdr:cxnSp macro="">
      <xdr:nvCxnSpPr>
        <xdr:cNvPr id="366" name="直線コネクタ 365"/>
        <xdr:cNvCxnSpPr/>
      </xdr:nvCxnSpPr>
      <xdr:spPr>
        <a:xfrm flipV="1">
          <a:off x="7861300" y="1474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121285</xdr:rowOff>
    </xdr:from>
    <xdr:to xmlns:xdr="http://schemas.openxmlformats.org/drawingml/2006/spreadsheetDrawing">
      <xdr:col>36</xdr:col>
      <xdr:colOff>165100</xdr:colOff>
      <xdr:row>86</xdr:row>
      <xdr:rowOff>52070</xdr:rowOff>
    </xdr:to>
    <xdr:sp macro="" textlink="">
      <xdr:nvSpPr>
        <xdr:cNvPr id="367" name="楕円 366"/>
        <xdr:cNvSpPr/>
      </xdr:nvSpPr>
      <xdr:spPr>
        <a:xfrm>
          <a:off x="6921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0</xdr:rowOff>
    </xdr:from>
    <xdr:to xmlns:xdr="http://schemas.openxmlformats.org/drawingml/2006/spreadsheetDrawing">
      <xdr:col>41</xdr:col>
      <xdr:colOff>50800</xdr:colOff>
      <xdr:row>86</xdr:row>
      <xdr:rowOff>635</xdr:rowOff>
    </xdr:to>
    <xdr:cxnSp macro="">
      <xdr:nvCxnSpPr>
        <xdr:cNvPr id="368" name="直線コネクタ 367"/>
        <xdr:cNvCxnSpPr/>
      </xdr:nvCxnSpPr>
      <xdr:spPr>
        <a:xfrm flipV="1">
          <a:off x="6972300" y="147447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48260</xdr:rowOff>
    </xdr:from>
    <xdr:ext cx="466090" cy="259080"/>
    <xdr:sp macro="" textlink="">
      <xdr:nvSpPr>
        <xdr:cNvPr id="370" name="n_2aveValue【公営住宅】&#10;一人当たり面積"/>
        <xdr:cNvSpPr txBox="1"/>
      </xdr:nvSpPr>
      <xdr:spPr>
        <a:xfrm>
          <a:off x="8515350" y="14450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50165</xdr:rowOff>
    </xdr:from>
    <xdr:ext cx="466090" cy="259080"/>
    <xdr:sp macro="" textlink="">
      <xdr:nvSpPr>
        <xdr:cNvPr id="371" name="n_3aveValue【公営住宅】&#10;一人当たり面積"/>
        <xdr:cNvSpPr txBox="1"/>
      </xdr:nvSpPr>
      <xdr:spPr>
        <a:xfrm>
          <a:off x="7626350" y="144519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52070</xdr:rowOff>
    </xdr:from>
    <xdr:ext cx="466090" cy="255270"/>
    <xdr:sp macro="" textlink="">
      <xdr:nvSpPr>
        <xdr:cNvPr id="372" name="n_4aveValue【公営住宅】&#10;一人当たり面積"/>
        <xdr:cNvSpPr txBox="1"/>
      </xdr:nvSpPr>
      <xdr:spPr>
        <a:xfrm>
          <a:off x="6737350" y="14453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41275</xdr:rowOff>
    </xdr:from>
    <xdr:ext cx="469900" cy="255270"/>
    <xdr:sp macro="" textlink="">
      <xdr:nvSpPr>
        <xdr:cNvPr id="373" name="n_1mainValue【公営住宅】&#10;一人当たり面積"/>
        <xdr:cNvSpPr txBox="1"/>
      </xdr:nvSpPr>
      <xdr:spPr>
        <a:xfrm>
          <a:off x="9391650" y="147859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41910</xdr:rowOff>
    </xdr:from>
    <xdr:ext cx="466090" cy="255270"/>
    <xdr:sp macro="" textlink="">
      <xdr:nvSpPr>
        <xdr:cNvPr id="374" name="n_2mainValue【公営住宅】&#10;一人当たり面積"/>
        <xdr:cNvSpPr txBox="1"/>
      </xdr:nvSpPr>
      <xdr:spPr>
        <a:xfrm>
          <a:off x="8515350" y="14786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41910</xdr:rowOff>
    </xdr:from>
    <xdr:ext cx="466090" cy="255270"/>
    <xdr:sp macro="" textlink="">
      <xdr:nvSpPr>
        <xdr:cNvPr id="375" name="n_3mainValue【公営住宅】&#10;一人当たり面積"/>
        <xdr:cNvSpPr txBox="1"/>
      </xdr:nvSpPr>
      <xdr:spPr>
        <a:xfrm>
          <a:off x="7626350" y="14786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42545</xdr:rowOff>
    </xdr:from>
    <xdr:ext cx="466090" cy="255270"/>
    <xdr:sp macro="" textlink="">
      <xdr:nvSpPr>
        <xdr:cNvPr id="376" name="n_4mainValue【公営住宅】&#10;一人当たり面積"/>
        <xdr:cNvSpPr txBox="1"/>
      </xdr:nvSpPr>
      <xdr:spPr>
        <a:xfrm>
          <a:off x="6737350" y="147872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1" name="テキスト ボックス 400"/>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3" name="テキスト ボックス 402"/>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5" name="テキスト ボックス 404"/>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09" name="テキスト ボックス 408"/>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5" name="テキスト ボックス 414"/>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29210</xdr:rowOff>
    </xdr:from>
    <xdr:ext cx="405130" cy="255270"/>
    <xdr:sp macro="" textlink="">
      <xdr:nvSpPr>
        <xdr:cNvPr id="423" name="【認定こども園・幼稚園・保育所】&#10;有形固定資産減価償却率平均値テキスト"/>
        <xdr:cNvSpPr txBox="1"/>
      </xdr:nvSpPr>
      <xdr:spPr>
        <a:xfrm>
          <a:off x="16357600" y="65443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17780</xdr:rowOff>
    </xdr:from>
    <xdr:to xmlns:xdr="http://schemas.openxmlformats.org/drawingml/2006/spreadsheetDrawing">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177800</xdr:colOff>
      <xdr:row>38</xdr:row>
      <xdr:rowOff>17780</xdr:rowOff>
    </xdr:to>
    <xdr:sp macro="" textlink="">
      <xdr:nvSpPr>
        <xdr:cNvPr id="434" name="楕円 433"/>
        <xdr:cNvSpPr/>
      </xdr:nvSpPr>
      <xdr:spPr>
        <a:xfrm>
          <a:off x="162687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110490</xdr:rowOff>
    </xdr:from>
    <xdr:ext cx="405130" cy="255270"/>
    <xdr:sp macro="" textlink="">
      <xdr:nvSpPr>
        <xdr:cNvPr id="435" name="【認定こども園・幼稚園・保育所】&#10;有形固定資産減価償却率該当値テキスト"/>
        <xdr:cNvSpPr txBox="1"/>
      </xdr:nvSpPr>
      <xdr:spPr>
        <a:xfrm>
          <a:off x="16357600" y="62826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33655</xdr:rowOff>
    </xdr:from>
    <xdr:to xmlns:xdr="http://schemas.openxmlformats.org/drawingml/2006/spreadsheetDrawing">
      <xdr:col>81</xdr:col>
      <xdr:colOff>101600</xdr:colOff>
      <xdr:row>37</xdr:row>
      <xdr:rowOff>135255</xdr:rowOff>
    </xdr:to>
    <xdr:sp macro="" textlink="">
      <xdr:nvSpPr>
        <xdr:cNvPr id="436" name="楕円 435"/>
        <xdr:cNvSpPr/>
      </xdr:nvSpPr>
      <xdr:spPr>
        <a:xfrm>
          <a:off x="15430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84455</xdr:rowOff>
    </xdr:from>
    <xdr:to xmlns:xdr="http://schemas.openxmlformats.org/drawingml/2006/spreadsheetDrawing">
      <xdr:col>85</xdr:col>
      <xdr:colOff>127000</xdr:colOff>
      <xdr:row>37</xdr:row>
      <xdr:rowOff>138430</xdr:rowOff>
    </xdr:to>
    <xdr:cxnSp macro="">
      <xdr:nvCxnSpPr>
        <xdr:cNvPr id="437" name="直線コネクタ 436"/>
        <xdr:cNvCxnSpPr/>
      </xdr:nvCxnSpPr>
      <xdr:spPr>
        <a:xfrm>
          <a:off x="15481300" y="64281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76200</xdr:rowOff>
    </xdr:from>
    <xdr:to xmlns:xdr="http://schemas.openxmlformats.org/drawingml/2006/spreadsheetDrawing">
      <xdr:col>76</xdr:col>
      <xdr:colOff>165100</xdr:colOff>
      <xdr:row>37</xdr:row>
      <xdr:rowOff>6350</xdr:rowOff>
    </xdr:to>
    <xdr:sp macro="" textlink="">
      <xdr:nvSpPr>
        <xdr:cNvPr id="438" name="楕円 437"/>
        <xdr:cNvSpPr/>
      </xdr:nvSpPr>
      <xdr:spPr>
        <a:xfrm>
          <a:off x="14541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127000</xdr:rowOff>
    </xdr:from>
    <xdr:to xmlns:xdr="http://schemas.openxmlformats.org/drawingml/2006/spreadsheetDrawing">
      <xdr:col>81</xdr:col>
      <xdr:colOff>50800</xdr:colOff>
      <xdr:row>37</xdr:row>
      <xdr:rowOff>84455</xdr:rowOff>
    </xdr:to>
    <xdr:cxnSp macro="">
      <xdr:nvCxnSpPr>
        <xdr:cNvPr id="439" name="直線コネクタ 438"/>
        <xdr:cNvCxnSpPr/>
      </xdr:nvCxnSpPr>
      <xdr:spPr>
        <a:xfrm>
          <a:off x="14592300" y="62992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123190</xdr:rowOff>
    </xdr:from>
    <xdr:to xmlns:xdr="http://schemas.openxmlformats.org/drawingml/2006/spreadsheetDrawing">
      <xdr:col>72</xdr:col>
      <xdr:colOff>38100</xdr:colOff>
      <xdr:row>37</xdr:row>
      <xdr:rowOff>53340</xdr:rowOff>
    </xdr:to>
    <xdr:sp macro="" textlink="">
      <xdr:nvSpPr>
        <xdr:cNvPr id="440" name="楕円 439"/>
        <xdr:cNvSpPr/>
      </xdr:nvSpPr>
      <xdr:spPr>
        <a:xfrm>
          <a:off x="13652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127000</xdr:rowOff>
    </xdr:from>
    <xdr:to xmlns:xdr="http://schemas.openxmlformats.org/drawingml/2006/spreadsheetDrawing">
      <xdr:col>76</xdr:col>
      <xdr:colOff>114300</xdr:colOff>
      <xdr:row>37</xdr:row>
      <xdr:rowOff>2540</xdr:rowOff>
    </xdr:to>
    <xdr:cxnSp macro="">
      <xdr:nvCxnSpPr>
        <xdr:cNvPr id="441" name="直線コネクタ 440"/>
        <xdr:cNvCxnSpPr/>
      </xdr:nvCxnSpPr>
      <xdr:spPr>
        <a:xfrm flipV="1">
          <a:off x="13703300" y="62992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110490</xdr:rowOff>
    </xdr:from>
    <xdr:to xmlns:xdr="http://schemas.openxmlformats.org/drawingml/2006/spreadsheetDrawing">
      <xdr:col>67</xdr:col>
      <xdr:colOff>101600</xdr:colOff>
      <xdr:row>38</xdr:row>
      <xdr:rowOff>40640</xdr:rowOff>
    </xdr:to>
    <xdr:sp macro="" textlink="">
      <xdr:nvSpPr>
        <xdr:cNvPr id="442" name="楕円 441"/>
        <xdr:cNvSpPr/>
      </xdr:nvSpPr>
      <xdr:spPr>
        <a:xfrm>
          <a:off x="12763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2540</xdr:rowOff>
    </xdr:from>
    <xdr:to xmlns:xdr="http://schemas.openxmlformats.org/drawingml/2006/spreadsheetDrawing">
      <xdr:col>71</xdr:col>
      <xdr:colOff>177800</xdr:colOff>
      <xdr:row>37</xdr:row>
      <xdr:rowOff>161290</xdr:rowOff>
    </xdr:to>
    <xdr:cxnSp macro="">
      <xdr:nvCxnSpPr>
        <xdr:cNvPr id="443" name="直線コネクタ 442"/>
        <xdr:cNvCxnSpPr/>
      </xdr:nvCxnSpPr>
      <xdr:spPr>
        <a:xfrm flipV="1">
          <a:off x="12814300" y="634619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139065</xdr:rowOff>
    </xdr:from>
    <xdr:ext cx="405130" cy="259080"/>
    <xdr:sp macro="" textlink="">
      <xdr:nvSpPr>
        <xdr:cNvPr id="444" name="n_1aveValue【認定こども園・幼稚園・保育所】&#10;有形固定資産減価償却率"/>
        <xdr:cNvSpPr txBox="1"/>
      </xdr:nvSpPr>
      <xdr:spPr>
        <a:xfrm>
          <a:off x="15266035" y="665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109855</xdr:rowOff>
    </xdr:from>
    <xdr:ext cx="401320" cy="255270"/>
    <xdr:sp macro="" textlink="">
      <xdr:nvSpPr>
        <xdr:cNvPr id="445" name="n_2aveValue【認定こども園・幼稚園・保育所】&#10;有形固定資産減価償却率"/>
        <xdr:cNvSpPr txBox="1"/>
      </xdr:nvSpPr>
      <xdr:spPr>
        <a:xfrm>
          <a:off x="14389735" y="6624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132080</xdr:rowOff>
    </xdr:from>
    <xdr:ext cx="401320" cy="255270"/>
    <xdr:sp macro="" textlink="">
      <xdr:nvSpPr>
        <xdr:cNvPr id="446" name="n_3aveValue【認定こども園・幼稚園・保育所】&#10;有形固定資産減価償却率"/>
        <xdr:cNvSpPr txBox="1"/>
      </xdr:nvSpPr>
      <xdr:spPr>
        <a:xfrm>
          <a:off x="13500735" y="6647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160655</xdr:rowOff>
    </xdr:from>
    <xdr:ext cx="401320" cy="259080"/>
    <xdr:sp macro="" textlink="">
      <xdr:nvSpPr>
        <xdr:cNvPr id="447" name="n_4aveValue【認定こども園・幼稚園・保育所】&#10;有形固定資産減価償却率"/>
        <xdr:cNvSpPr txBox="1"/>
      </xdr:nvSpPr>
      <xdr:spPr>
        <a:xfrm>
          <a:off x="12611735" y="667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151765</xdr:rowOff>
    </xdr:from>
    <xdr:ext cx="405130" cy="259080"/>
    <xdr:sp macro="" textlink="">
      <xdr:nvSpPr>
        <xdr:cNvPr id="448" name="n_1mainValue【認定こども園・幼稚園・保育所】&#10;有形固定資産減価償却率"/>
        <xdr:cNvSpPr txBox="1"/>
      </xdr:nvSpPr>
      <xdr:spPr>
        <a:xfrm>
          <a:off x="15266035" y="6152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22860</xdr:rowOff>
    </xdr:from>
    <xdr:ext cx="401320" cy="259080"/>
    <xdr:sp macro="" textlink="">
      <xdr:nvSpPr>
        <xdr:cNvPr id="449" name="n_2mainValue【認定こども園・幼稚園・保育所】&#10;有形固定資産減価償却率"/>
        <xdr:cNvSpPr txBox="1"/>
      </xdr:nvSpPr>
      <xdr:spPr>
        <a:xfrm>
          <a:off x="14389735" y="6023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69850</xdr:rowOff>
    </xdr:from>
    <xdr:ext cx="401320" cy="259080"/>
    <xdr:sp macro="" textlink="">
      <xdr:nvSpPr>
        <xdr:cNvPr id="450" name="n_3mainValue【認定こども園・幼稚園・保育所】&#10;有形固定資産減価償却率"/>
        <xdr:cNvSpPr txBox="1"/>
      </xdr:nvSpPr>
      <xdr:spPr>
        <a:xfrm>
          <a:off x="13500735" y="6070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57150</xdr:rowOff>
    </xdr:from>
    <xdr:ext cx="401320" cy="259080"/>
    <xdr:sp macro="" textlink="">
      <xdr:nvSpPr>
        <xdr:cNvPr id="451" name="n_4mainValue【認定こども園・幼稚園・保育所】&#10;有形固定資産減価償却率"/>
        <xdr:cNvSpPr txBox="1"/>
      </xdr:nvSpPr>
      <xdr:spPr>
        <a:xfrm>
          <a:off x="12611735" y="6229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0" name="テキスト ボックス 45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3550" cy="255270"/>
    <xdr:sp macro="" textlink="">
      <xdr:nvSpPr>
        <xdr:cNvPr id="463" name="テキスト ボックス 462"/>
        <xdr:cNvSpPr txBox="1"/>
      </xdr:nvSpPr>
      <xdr:spPr>
        <a:xfrm>
          <a:off x="17820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3550" cy="259080"/>
    <xdr:sp macro="" textlink="">
      <xdr:nvSpPr>
        <xdr:cNvPr id="465" name="テキスト ボックス 464"/>
        <xdr:cNvSpPr txBox="1"/>
      </xdr:nvSpPr>
      <xdr:spPr>
        <a:xfrm>
          <a:off x="17820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3550" cy="255270"/>
    <xdr:sp macro="" textlink="">
      <xdr:nvSpPr>
        <xdr:cNvPr id="467" name="テキスト ボックス 466"/>
        <xdr:cNvSpPr txBox="1"/>
      </xdr:nvSpPr>
      <xdr:spPr>
        <a:xfrm>
          <a:off x="17820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3550" cy="258445"/>
    <xdr:sp macro="" textlink="">
      <xdr:nvSpPr>
        <xdr:cNvPr id="469" name="テキスト ボックス 468"/>
        <xdr:cNvSpPr txBox="1"/>
      </xdr:nvSpPr>
      <xdr:spPr>
        <a:xfrm>
          <a:off x="17820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3550" cy="259080"/>
    <xdr:sp macro="" textlink="">
      <xdr:nvSpPr>
        <xdr:cNvPr id="471" name="テキスト ボックス 470"/>
        <xdr:cNvSpPr txBox="1"/>
      </xdr:nvSpPr>
      <xdr:spPr>
        <a:xfrm>
          <a:off x="17820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3550" cy="255270"/>
    <xdr:sp macro="" textlink="">
      <xdr:nvSpPr>
        <xdr:cNvPr id="473" name="テキスト ボックス 472"/>
        <xdr:cNvSpPr txBox="1"/>
      </xdr:nvSpPr>
      <xdr:spPr>
        <a:xfrm>
          <a:off x="17820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75" name="テキスト ボックス 474"/>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167640</xdr:rowOff>
    </xdr:from>
    <xdr:to xmlns:xdr="http://schemas.openxmlformats.org/drawingml/2006/spreadsheetDrawing">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81280</xdr:rowOff>
    </xdr:from>
    <xdr:to xmlns:xdr="http://schemas.openxmlformats.org/drawingml/2006/spreadsheetDrawing">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167640</xdr:rowOff>
    </xdr:from>
    <xdr:to xmlns:xdr="http://schemas.openxmlformats.org/drawingml/2006/spreadsheetDrawing">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54610</xdr:rowOff>
    </xdr:from>
    <xdr:ext cx="469900" cy="255270"/>
    <xdr:sp macro="" textlink="">
      <xdr:nvSpPr>
        <xdr:cNvPr id="482" name="【認定こども園・幼稚園・保育所】&#10;一人当たり面積平均値テキスト"/>
        <xdr:cNvSpPr txBox="1"/>
      </xdr:nvSpPr>
      <xdr:spPr>
        <a:xfrm>
          <a:off x="22199600" y="69126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76200</xdr:rowOff>
    </xdr:from>
    <xdr:to xmlns:xdr="http://schemas.openxmlformats.org/drawingml/2006/spreadsheetDrawing">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88900</xdr:rowOff>
    </xdr:from>
    <xdr:to xmlns:xdr="http://schemas.openxmlformats.org/drawingml/2006/spreadsheetDrawing">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84455</xdr:rowOff>
    </xdr:from>
    <xdr:to xmlns:xdr="http://schemas.openxmlformats.org/drawingml/2006/spreadsheetDrawing">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97790</xdr:rowOff>
    </xdr:from>
    <xdr:to xmlns:xdr="http://schemas.openxmlformats.org/drawingml/2006/spreadsheetDrawing">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64770</xdr:rowOff>
    </xdr:from>
    <xdr:to xmlns:xdr="http://schemas.openxmlformats.org/drawingml/2006/spreadsheetDrawing">
      <xdr:col>116</xdr:col>
      <xdr:colOff>114300</xdr:colOff>
      <xdr:row>38</xdr:row>
      <xdr:rowOff>166370</xdr:rowOff>
    </xdr:to>
    <xdr:sp macro="" textlink="">
      <xdr:nvSpPr>
        <xdr:cNvPr id="493" name="楕円 492"/>
        <xdr:cNvSpPr/>
      </xdr:nvSpPr>
      <xdr:spPr>
        <a:xfrm>
          <a:off x="22110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87630</xdr:rowOff>
    </xdr:from>
    <xdr:ext cx="469900" cy="255270"/>
    <xdr:sp macro="" textlink="">
      <xdr:nvSpPr>
        <xdr:cNvPr id="494" name="【認定こども園・幼稚園・保育所】&#10;一人当たり面積該当値テキスト"/>
        <xdr:cNvSpPr txBox="1"/>
      </xdr:nvSpPr>
      <xdr:spPr>
        <a:xfrm>
          <a:off x="22199600" y="64312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77470</xdr:rowOff>
    </xdr:from>
    <xdr:to xmlns:xdr="http://schemas.openxmlformats.org/drawingml/2006/spreadsheetDrawing">
      <xdr:col>112</xdr:col>
      <xdr:colOff>38100</xdr:colOff>
      <xdr:row>39</xdr:row>
      <xdr:rowOff>7620</xdr:rowOff>
    </xdr:to>
    <xdr:sp macro="" textlink="">
      <xdr:nvSpPr>
        <xdr:cNvPr id="495" name="楕円 494"/>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115570</xdr:rowOff>
    </xdr:from>
    <xdr:to xmlns:xdr="http://schemas.openxmlformats.org/drawingml/2006/spreadsheetDrawing">
      <xdr:col>116</xdr:col>
      <xdr:colOff>63500</xdr:colOff>
      <xdr:row>38</xdr:row>
      <xdr:rowOff>128270</xdr:rowOff>
    </xdr:to>
    <xdr:cxnSp macro="">
      <xdr:nvCxnSpPr>
        <xdr:cNvPr id="496" name="直線コネクタ 495"/>
        <xdr:cNvCxnSpPr/>
      </xdr:nvCxnSpPr>
      <xdr:spPr>
        <a:xfrm flipV="1">
          <a:off x="21323300" y="66306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76200</xdr:rowOff>
    </xdr:from>
    <xdr:to xmlns:xdr="http://schemas.openxmlformats.org/drawingml/2006/spreadsheetDrawing">
      <xdr:col>107</xdr:col>
      <xdr:colOff>101600</xdr:colOff>
      <xdr:row>39</xdr:row>
      <xdr:rowOff>6350</xdr:rowOff>
    </xdr:to>
    <xdr:sp macro="" textlink="">
      <xdr:nvSpPr>
        <xdr:cNvPr id="497" name="楕円 496"/>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127000</xdr:rowOff>
    </xdr:from>
    <xdr:to xmlns:xdr="http://schemas.openxmlformats.org/drawingml/2006/spreadsheetDrawing">
      <xdr:col>111</xdr:col>
      <xdr:colOff>177800</xdr:colOff>
      <xdr:row>38</xdr:row>
      <xdr:rowOff>128270</xdr:rowOff>
    </xdr:to>
    <xdr:cxnSp macro="">
      <xdr:nvCxnSpPr>
        <xdr:cNvPr id="498" name="直線コネクタ 497"/>
        <xdr:cNvCxnSpPr/>
      </xdr:nvCxnSpPr>
      <xdr:spPr>
        <a:xfrm>
          <a:off x="20434300" y="6642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499" name="楕円 498"/>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127000</xdr:rowOff>
    </xdr:from>
    <xdr:to xmlns:xdr="http://schemas.openxmlformats.org/drawingml/2006/spreadsheetDrawing">
      <xdr:col>107</xdr:col>
      <xdr:colOff>50800</xdr:colOff>
      <xdr:row>38</xdr:row>
      <xdr:rowOff>138430</xdr:rowOff>
    </xdr:to>
    <xdr:cxnSp macro="">
      <xdr:nvCxnSpPr>
        <xdr:cNvPr id="500" name="直線コネクタ 499"/>
        <xdr:cNvCxnSpPr/>
      </xdr:nvCxnSpPr>
      <xdr:spPr>
        <a:xfrm flipV="1">
          <a:off x="19545300" y="6642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157480</xdr:rowOff>
    </xdr:from>
    <xdr:to xmlns:xdr="http://schemas.openxmlformats.org/drawingml/2006/spreadsheetDrawing">
      <xdr:col>98</xdr:col>
      <xdr:colOff>38100</xdr:colOff>
      <xdr:row>39</xdr:row>
      <xdr:rowOff>87630</xdr:rowOff>
    </xdr:to>
    <xdr:sp macro="" textlink="">
      <xdr:nvSpPr>
        <xdr:cNvPr id="501" name="楕円 500"/>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39</xdr:row>
      <xdr:rowOff>36830</xdr:rowOff>
    </xdr:to>
    <xdr:cxnSp macro="">
      <xdr:nvCxnSpPr>
        <xdr:cNvPr id="502" name="直線コネクタ 501"/>
        <xdr:cNvCxnSpPr/>
      </xdr:nvCxnSpPr>
      <xdr:spPr>
        <a:xfrm flipV="1">
          <a:off x="18656300" y="66535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41</xdr:row>
      <xdr:rowOff>10160</xdr:rowOff>
    </xdr:from>
    <xdr:ext cx="469900" cy="259080"/>
    <xdr:sp macro="" textlink="">
      <xdr:nvSpPr>
        <xdr:cNvPr id="503" name="n_1aveValue【認定こども園・幼稚園・保育所】&#10;一人当たり面積"/>
        <xdr:cNvSpPr txBox="1"/>
      </xdr:nvSpPr>
      <xdr:spPr>
        <a:xfrm>
          <a:off x="21075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6350</xdr:rowOff>
    </xdr:from>
    <xdr:ext cx="466090" cy="255270"/>
    <xdr:sp macro="" textlink="">
      <xdr:nvSpPr>
        <xdr:cNvPr id="504" name="n_2aveValue【認定こども園・幼稚園・保育所】&#10;一人当たり面積"/>
        <xdr:cNvSpPr txBox="1"/>
      </xdr:nvSpPr>
      <xdr:spPr>
        <a:xfrm>
          <a:off x="20199350" y="70358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3810</xdr:rowOff>
    </xdr:from>
    <xdr:ext cx="466090" cy="259080"/>
    <xdr:sp macro="" textlink="">
      <xdr:nvSpPr>
        <xdr:cNvPr id="505" name="n_3aveValue【認定こども園・幼稚園・保育所】&#10;一人当たり面積"/>
        <xdr:cNvSpPr txBox="1"/>
      </xdr:nvSpPr>
      <xdr:spPr>
        <a:xfrm>
          <a:off x="19310350" y="703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18415</xdr:rowOff>
    </xdr:from>
    <xdr:ext cx="466090" cy="255270"/>
    <xdr:sp macro="" textlink="">
      <xdr:nvSpPr>
        <xdr:cNvPr id="506" name="n_4aveValue【認定こども園・幼稚園・保育所】&#10;一人当たり面積"/>
        <xdr:cNvSpPr txBox="1"/>
      </xdr:nvSpPr>
      <xdr:spPr>
        <a:xfrm>
          <a:off x="18421350" y="70478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24130</xdr:rowOff>
    </xdr:from>
    <xdr:ext cx="469900" cy="259080"/>
    <xdr:sp macro="" textlink="">
      <xdr:nvSpPr>
        <xdr:cNvPr id="507" name="n_1mainValue【認定こども園・幼稚園・保育所】&#10;一人当たり面積"/>
        <xdr:cNvSpPr txBox="1"/>
      </xdr:nvSpPr>
      <xdr:spPr>
        <a:xfrm>
          <a:off x="21075650" y="636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22860</xdr:rowOff>
    </xdr:from>
    <xdr:ext cx="466090" cy="259080"/>
    <xdr:sp macro="" textlink="">
      <xdr:nvSpPr>
        <xdr:cNvPr id="508" name="n_2mainValue【認定こども園・幼稚園・保育所】&#10;一人当たり面積"/>
        <xdr:cNvSpPr txBox="1"/>
      </xdr:nvSpPr>
      <xdr:spPr>
        <a:xfrm>
          <a:off x="20199350" y="6366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34290</xdr:rowOff>
    </xdr:from>
    <xdr:ext cx="466090" cy="259080"/>
    <xdr:sp macro="" textlink="">
      <xdr:nvSpPr>
        <xdr:cNvPr id="509" name="n_3mainValue【認定こども園・幼稚園・保育所】&#10;一人当たり面積"/>
        <xdr:cNvSpPr txBox="1"/>
      </xdr:nvSpPr>
      <xdr:spPr>
        <a:xfrm>
          <a:off x="19310350" y="6377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104140</xdr:rowOff>
    </xdr:from>
    <xdr:ext cx="466090" cy="259080"/>
    <xdr:sp macro="" textlink="">
      <xdr:nvSpPr>
        <xdr:cNvPr id="510" name="n_4mainValue【認定こども園・幼稚園・保育所】&#10;一人当たり面積"/>
        <xdr:cNvSpPr txBox="1"/>
      </xdr:nvSpPr>
      <xdr:spPr>
        <a:xfrm>
          <a:off x="18421350" y="6447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9" name="テキスト ボックス 518"/>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21" name="テキスト ボックス 520"/>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9080"/>
    <xdr:sp macro="" textlink="">
      <xdr:nvSpPr>
        <xdr:cNvPr id="523" name="テキスト ボックス 522"/>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527" name="テキスト ボックス 526"/>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5270"/>
    <xdr:sp macro="" textlink="">
      <xdr:nvSpPr>
        <xdr:cNvPr id="533" name="テキスト ボックス 532"/>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137160</xdr:rowOff>
    </xdr:from>
    <xdr:to xmlns:xdr="http://schemas.openxmlformats.org/drawingml/2006/spreadsheetDrawing">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9525</xdr:rowOff>
    </xdr:from>
    <xdr:ext cx="405130" cy="255270"/>
    <xdr:sp macro="" textlink="">
      <xdr:nvSpPr>
        <xdr:cNvPr id="536" name="【学校施設】&#10;有形固定資産減価償却率最小値テキスト"/>
        <xdr:cNvSpPr txBox="1"/>
      </xdr:nvSpPr>
      <xdr:spPr>
        <a:xfrm>
          <a:off x="16357600" y="108108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6350</xdr:rowOff>
    </xdr:from>
    <xdr:to xmlns:xdr="http://schemas.openxmlformats.org/drawingml/2006/spreadsheetDrawing">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137160</xdr:rowOff>
    </xdr:from>
    <xdr:to xmlns:xdr="http://schemas.openxmlformats.org/drawingml/2006/spreadsheetDrawing">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5270"/>
    <xdr:sp macro="" textlink="">
      <xdr:nvSpPr>
        <xdr:cNvPr id="540" name="【学校施設】&#10;有形固定資産減価償却率平均値テキスト"/>
        <xdr:cNvSpPr txBox="1"/>
      </xdr:nvSpPr>
      <xdr:spPr>
        <a:xfrm>
          <a:off x="16357600" y="102489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141605</xdr:rowOff>
    </xdr:from>
    <xdr:to xmlns:xdr="http://schemas.openxmlformats.org/drawingml/2006/spreadsheetDrawing">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124460</xdr:rowOff>
    </xdr:from>
    <xdr:to xmlns:xdr="http://schemas.openxmlformats.org/drawingml/2006/spreadsheetDrawing">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113030</xdr:rowOff>
    </xdr:from>
    <xdr:to xmlns:xdr="http://schemas.openxmlformats.org/drawingml/2006/spreadsheetDrawing">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6" name="テキスト ボックス 545"/>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7" name="テキスト ボックス 546"/>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8" name="テキスト ボックス 547"/>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9" name="テキスト ボックス 548"/>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50" name="テキスト ボックス 549"/>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99695</xdr:rowOff>
    </xdr:from>
    <xdr:to xmlns:xdr="http://schemas.openxmlformats.org/drawingml/2006/spreadsheetDrawing">
      <xdr:col>85</xdr:col>
      <xdr:colOff>177800</xdr:colOff>
      <xdr:row>59</xdr:row>
      <xdr:rowOff>29845</xdr:rowOff>
    </xdr:to>
    <xdr:sp macro="" textlink="">
      <xdr:nvSpPr>
        <xdr:cNvPr id="551" name="楕円 550"/>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122555</xdr:rowOff>
    </xdr:from>
    <xdr:ext cx="405130" cy="255270"/>
    <xdr:sp macro="" textlink="">
      <xdr:nvSpPr>
        <xdr:cNvPr id="552" name="【学校施設】&#10;有形固定資産減価償却率該当値テキスト"/>
        <xdr:cNvSpPr txBox="1"/>
      </xdr:nvSpPr>
      <xdr:spPr>
        <a:xfrm>
          <a:off x="16357600" y="9895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50165</xdr:rowOff>
    </xdr:from>
    <xdr:to xmlns:xdr="http://schemas.openxmlformats.org/drawingml/2006/spreadsheetDrawing">
      <xdr:col>81</xdr:col>
      <xdr:colOff>101600</xdr:colOff>
      <xdr:row>58</xdr:row>
      <xdr:rowOff>151765</xdr:rowOff>
    </xdr:to>
    <xdr:sp macro="" textlink="">
      <xdr:nvSpPr>
        <xdr:cNvPr id="553" name="楕円 552"/>
        <xdr:cNvSpPr/>
      </xdr:nvSpPr>
      <xdr:spPr>
        <a:xfrm>
          <a:off x="15430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100965</xdr:rowOff>
    </xdr:from>
    <xdr:to xmlns:xdr="http://schemas.openxmlformats.org/drawingml/2006/spreadsheetDrawing">
      <xdr:col>85</xdr:col>
      <xdr:colOff>127000</xdr:colOff>
      <xdr:row>58</xdr:row>
      <xdr:rowOff>150495</xdr:rowOff>
    </xdr:to>
    <xdr:cxnSp macro="">
      <xdr:nvCxnSpPr>
        <xdr:cNvPr id="554" name="直線コネクタ 553"/>
        <xdr:cNvCxnSpPr/>
      </xdr:nvCxnSpPr>
      <xdr:spPr>
        <a:xfrm>
          <a:off x="15481300" y="1004506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88265</xdr:rowOff>
    </xdr:from>
    <xdr:to xmlns:xdr="http://schemas.openxmlformats.org/drawingml/2006/spreadsheetDrawing">
      <xdr:col>76</xdr:col>
      <xdr:colOff>165100</xdr:colOff>
      <xdr:row>58</xdr:row>
      <xdr:rowOff>18415</xdr:rowOff>
    </xdr:to>
    <xdr:sp macro="" textlink="">
      <xdr:nvSpPr>
        <xdr:cNvPr id="555" name="楕円 554"/>
        <xdr:cNvSpPr/>
      </xdr:nvSpPr>
      <xdr:spPr>
        <a:xfrm>
          <a:off x="1454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139065</xdr:rowOff>
    </xdr:from>
    <xdr:to xmlns:xdr="http://schemas.openxmlformats.org/drawingml/2006/spreadsheetDrawing">
      <xdr:col>81</xdr:col>
      <xdr:colOff>50800</xdr:colOff>
      <xdr:row>58</xdr:row>
      <xdr:rowOff>100965</xdr:rowOff>
    </xdr:to>
    <xdr:cxnSp macro="">
      <xdr:nvCxnSpPr>
        <xdr:cNvPr id="556" name="直線コネクタ 555"/>
        <xdr:cNvCxnSpPr/>
      </xdr:nvCxnSpPr>
      <xdr:spPr>
        <a:xfrm>
          <a:off x="14592300" y="991171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147320</xdr:rowOff>
    </xdr:from>
    <xdr:to xmlns:xdr="http://schemas.openxmlformats.org/drawingml/2006/spreadsheetDrawing">
      <xdr:col>72</xdr:col>
      <xdr:colOff>38100</xdr:colOff>
      <xdr:row>58</xdr:row>
      <xdr:rowOff>77470</xdr:rowOff>
    </xdr:to>
    <xdr:sp macro="" textlink="">
      <xdr:nvSpPr>
        <xdr:cNvPr id="557" name="楕円 556"/>
        <xdr:cNvSpPr/>
      </xdr:nvSpPr>
      <xdr:spPr>
        <a:xfrm>
          <a:off x="1365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139065</xdr:rowOff>
    </xdr:from>
    <xdr:to xmlns:xdr="http://schemas.openxmlformats.org/drawingml/2006/spreadsheetDrawing">
      <xdr:col>76</xdr:col>
      <xdr:colOff>114300</xdr:colOff>
      <xdr:row>58</xdr:row>
      <xdr:rowOff>26670</xdr:rowOff>
    </xdr:to>
    <xdr:cxnSp macro="">
      <xdr:nvCxnSpPr>
        <xdr:cNvPr id="558" name="直線コネクタ 557"/>
        <xdr:cNvCxnSpPr/>
      </xdr:nvCxnSpPr>
      <xdr:spPr>
        <a:xfrm flipV="1">
          <a:off x="13703300" y="99117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21590</xdr:rowOff>
    </xdr:from>
    <xdr:to xmlns:xdr="http://schemas.openxmlformats.org/drawingml/2006/spreadsheetDrawing">
      <xdr:col>67</xdr:col>
      <xdr:colOff>101600</xdr:colOff>
      <xdr:row>58</xdr:row>
      <xdr:rowOff>123190</xdr:rowOff>
    </xdr:to>
    <xdr:sp macro="" textlink="">
      <xdr:nvSpPr>
        <xdr:cNvPr id="559" name="楕円 558"/>
        <xdr:cNvSpPr/>
      </xdr:nvSpPr>
      <xdr:spPr>
        <a:xfrm>
          <a:off x="12763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26670</xdr:rowOff>
    </xdr:from>
    <xdr:to xmlns:xdr="http://schemas.openxmlformats.org/drawingml/2006/spreadsheetDrawing">
      <xdr:col>71</xdr:col>
      <xdr:colOff>177800</xdr:colOff>
      <xdr:row>58</xdr:row>
      <xdr:rowOff>72390</xdr:rowOff>
    </xdr:to>
    <xdr:cxnSp macro="">
      <xdr:nvCxnSpPr>
        <xdr:cNvPr id="560" name="直線コネクタ 559"/>
        <xdr:cNvCxnSpPr/>
      </xdr:nvCxnSpPr>
      <xdr:spPr>
        <a:xfrm flipV="1">
          <a:off x="12814300" y="9970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63500</xdr:rowOff>
    </xdr:from>
    <xdr:ext cx="405130" cy="255270"/>
    <xdr:sp macro="" textlink="">
      <xdr:nvSpPr>
        <xdr:cNvPr id="561" name="n_1aveValue【学校施設】&#10;有形固定資産減価償却率"/>
        <xdr:cNvSpPr txBox="1"/>
      </xdr:nvSpPr>
      <xdr:spPr>
        <a:xfrm>
          <a:off x="15266035" y="103505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1320" cy="255270"/>
    <xdr:sp macro="" textlink="">
      <xdr:nvSpPr>
        <xdr:cNvPr id="562" name="n_2aveValue【学校施設】&#10;有形固定資産減価償却率"/>
        <xdr:cNvSpPr txBox="1"/>
      </xdr:nvSpPr>
      <xdr:spPr>
        <a:xfrm>
          <a:off x="14389735" y="103390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45720</xdr:rowOff>
    </xdr:from>
    <xdr:ext cx="401320" cy="259080"/>
    <xdr:sp macro="" textlink="">
      <xdr:nvSpPr>
        <xdr:cNvPr id="563" name="n_3aveValue【学校施設】&#10;有形固定資産減価償却率"/>
        <xdr:cNvSpPr txBox="1"/>
      </xdr:nvSpPr>
      <xdr:spPr>
        <a:xfrm>
          <a:off x="13500735" y="103327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34290</xdr:rowOff>
    </xdr:from>
    <xdr:ext cx="401320" cy="259080"/>
    <xdr:sp macro="" textlink="">
      <xdr:nvSpPr>
        <xdr:cNvPr id="564" name="n_4aveValue【学校施設】&#10;有形固定資産減価償却率"/>
        <xdr:cNvSpPr txBox="1"/>
      </xdr:nvSpPr>
      <xdr:spPr>
        <a:xfrm>
          <a:off x="12611735" y="10321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168275</xdr:rowOff>
    </xdr:from>
    <xdr:ext cx="405130" cy="255270"/>
    <xdr:sp macro="" textlink="">
      <xdr:nvSpPr>
        <xdr:cNvPr id="565" name="n_1mainValue【学校施設】&#10;有形固定資産減価償却率"/>
        <xdr:cNvSpPr txBox="1"/>
      </xdr:nvSpPr>
      <xdr:spPr>
        <a:xfrm>
          <a:off x="15266035" y="97694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34925</xdr:rowOff>
    </xdr:from>
    <xdr:ext cx="401320" cy="259080"/>
    <xdr:sp macro="" textlink="">
      <xdr:nvSpPr>
        <xdr:cNvPr id="566" name="n_2mainValue【学校施設】&#10;有形固定資産減価償却率"/>
        <xdr:cNvSpPr txBox="1"/>
      </xdr:nvSpPr>
      <xdr:spPr>
        <a:xfrm>
          <a:off x="14389735" y="9636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93980</xdr:rowOff>
    </xdr:from>
    <xdr:ext cx="401320" cy="259080"/>
    <xdr:sp macro="" textlink="">
      <xdr:nvSpPr>
        <xdr:cNvPr id="567" name="n_3mainValue【学校施設】&#10;有形固定資産減価償却率"/>
        <xdr:cNvSpPr txBox="1"/>
      </xdr:nvSpPr>
      <xdr:spPr>
        <a:xfrm>
          <a:off x="13500735" y="9695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139700</xdr:rowOff>
    </xdr:from>
    <xdr:ext cx="401320" cy="259080"/>
    <xdr:sp macro="" textlink="">
      <xdr:nvSpPr>
        <xdr:cNvPr id="568" name="n_4mainValue【学校施設】&#10;有形固定資産減価償却率"/>
        <xdr:cNvSpPr txBox="1"/>
      </xdr:nvSpPr>
      <xdr:spPr>
        <a:xfrm>
          <a:off x="12611735" y="9740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7" name="テキスト ボックス 57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80" name="テキスト ボックス 579"/>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82" name="テキスト ボックス 581"/>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4" name="テキスト ボックス 583"/>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86" name="テキスト ボックス 585"/>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8" name="テキスト ボックス 587"/>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590" name="テキスト ボックス 589"/>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66040</xdr:rowOff>
    </xdr:from>
    <xdr:to xmlns:xdr="http://schemas.openxmlformats.org/drawingml/2006/spreadsheetDrawing">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168910</xdr:rowOff>
    </xdr:from>
    <xdr:to xmlns:xdr="http://schemas.openxmlformats.org/drawingml/2006/spreadsheetDrawing">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66040</xdr:rowOff>
    </xdr:from>
    <xdr:to xmlns:xdr="http://schemas.openxmlformats.org/drawingml/2006/spreadsheetDrawing">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71755</xdr:rowOff>
    </xdr:from>
    <xdr:ext cx="469900" cy="259080"/>
    <xdr:sp macro="" textlink="">
      <xdr:nvSpPr>
        <xdr:cNvPr id="597" name="【学校施設】&#10;一人当たり面積平均値テキスト"/>
        <xdr:cNvSpPr txBox="1"/>
      </xdr:nvSpPr>
      <xdr:spPr>
        <a:xfrm>
          <a:off x="22199600" y="10530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86995</xdr:rowOff>
    </xdr:from>
    <xdr:to xmlns:xdr="http://schemas.openxmlformats.org/drawingml/2006/spreadsheetDrawing">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107315</xdr:rowOff>
    </xdr:from>
    <xdr:to xmlns:xdr="http://schemas.openxmlformats.org/drawingml/2006/spreadsheetDrawing">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3" name="テキスト ボックス 60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4" name="テキスト ボックス 60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5" name="テキスト ボックス 60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6" name="テキスト ボックス 60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7" name="テキスト ボックス 60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34925</xdr:rowOff>
    </xdr:from>
    <xdr:to xmlns:xdr="http://schemas.openxmlformats.org/drawingml/2006/spreadsheetDrawing">
      <xdr:col>116</xdr:col>
      <xdr:colOff>114300</xdr:colOff>
      <xdr:row>61</xdr:row>
      <xdr:rowOff>136525</xdr:rowOff>
    </xdr:to>
    <xdr:sp macro="" textlink="">
      <xdr:nvSpPr>
        <xdr:cNvPr id="608" name="楕円 607"/>
        <xdr:cNvSpPr/>
      </xdr:nvSpPr>
      <xdr:spPr>
        <a:xfrm>
          <a:off x="22110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57785</xdr:rowOff>
    </xdr:from>
    <xdr:ext cx="469900" cy="259080"/>
    <xdr:sp macro="" textlink="">
      <xdr:nvSpPr>
        <xdr:cNvPr id="609" name="【学校施設】&#10;一人当たり面積該当値テキスト"/>
        <xdr:cNvSpPr txBox="1"/>
      </xdr:nvSpPr>
      <xdr:spPr>
        <a:xfrm>
          <a:off x="22199600" y="10344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43180</xdr:rowOff>
    </xdr:from>
    <xdr:to xmlns:xdr="http://schemas.openxmlformats.org/drawingml/2006/spreadsheetDrawing">
      <xdr:col>112</xdr:col>
      <xdr:colOff>38100</xdr:colOff>
      <xdr:row>61</xdr:row>
      <xdr:rowOff>144780</xdr:rowOff>
    </xdr:to>
    <xdr:sp macro="" textlink="">
      <xdr:nvSpPr>
        <xdr:cNvPr id="610" name="楕円 609"/>
        <xdr:cNvSpPr/>
      </xdr:nvSpPr>
      <xdr:spPr>
        <a:xfrm>
          <a:off x="21272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86360</xdr:rowOff>
    </xdr:from>
    <xdr:to xmlns:xdr="http://schemas.openxmlformats.org/drawingml/2006/spreadsheetDrawing">
      <xdr:col>116</xdr:col>
      <xdr:colOff>63500</xdr:colOff>
      <xdr:row>61</xdr:row>
      <xdr:rowOff>93980</xdr:rowOff>
    </xdr:to>
    <xdr:cxnSp macro="">
      <xdr:nvCxnSpPr>
        <xdr:cNvPr id="611" name="直線コネクタ 610"/>
        <xdr:cNvCxnSpPr/>
      </xdr:nvCxnSpPr>
      <xdr:spPr>
        <a:xfrm flipV="1">
          <a:off x="21323300" y="105448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40640</xdr:rowOff>
    </xdr:from>
    <xdr:to xmlns:xdr="http://schemas.openxmlformats.org/drawingml/2006/spreadsheetDrawing">
      <xdr:col>107</xdr:col>
      <xdr:colOff>101600</xdr:colOff>
      <xdr:row>61</xdr:row>
      <xdr:rowOff>141605</xdr:rowOff>
    </xdr:to>
    <xdr:sp macro="" textlink="">
      <xdr:nvSpPr>
        <xdr:cNvPr id="612" name="楕円 611"/>
        <xdr:cNvSpPr/>
      </xdr:nvSpPr>
      <xdr:spPr>
        <a:xfrm>
          <a:off x="20383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90805</xdr:rowOff>
    </xdr:from>
    <xdr:to xmlns:xdr="http://schemas.openxmlformats.org/drawingml/2006/spreadsheetDrawing">
      <xdr:col>111</xdr:col>
      <xdr:colOff>177800</xdr:colOff>
      <xdr:row>61</xdr:row>
      <xdr:rowOff>93980</xdr:rowOff>
    </xdr:to>
    <xdr:cxnSp macro="">
      <xdr:nvCxnSpPr>
        <xdr:cNvPr id="613" name="直線コネクタ 612"/>
        <xdr:cNvCxnSpPr/>
      </xdr:nvCxnSpPr>
      <xdr:spPr>
        <a:xfrm>
          <a:off x="20434300" y="10549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614" name="楕円 613"/>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90805</xdr:rowOff>
    </xdr:from>
    <xdr:to xmlns:xdr="http://schemas.openxmlformats.org/drawingml/2006/spreadsheetDrawing">
      <xdr:col>107</xdr:col>
      <xdr:colOff>50800</xdr:colOff>
      <xdr:row>61</xdr:row>
      <xdr:rowOff>99060</xdr:rowOff>
    </xdr:to>
    <xdr:cxnSp macro="">
      <xdr:nvCxnSpPr>
        <xdr:cNvPr id="615" name="直線コネクタ 614"/>
        <xdr:cNvCxnSpPr/>
      </xdr:nvCxnSpPr>
      <xdr:spPr>
        <a:xfrm flipV="1">
          <a:off x="19545300" y="105492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76200</xdr:rowOff>
    </xdr:from>
    <xdr:to xmlns:xdr="http://schemas.openxmlformats.org/drawingml/2006/spreadsheetDrawing">
      <xdr:col>98</xdr:col>
      <xdr:colOff>38100</xdr:colOff>
      <xdr:row>62</xdr:row>
      <xdr:rowOff>6350</xdr:rowOff>
    </xdr:to>
    <xdr:sp macro="" textlink="">
      <xdr:nvSpPr>
        <xdr:cNvPr id="616" name="楕円 615"/>
        <xdr:cNvSpPr/>
      </xdr:nvSpPr>
      <xdr:spPr>
        <a:xfrm>
          <a:off x="18605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99060</xdr:rowOff>
    </xdr:from>
    <xdr:to xmlns:xdr="http://schemas.openxmlformats.org/drawingml/2006/spreadsheetDrawing">
      <xdr:col>102</xdr:col>
      <xdr:colOff>114300</xdr:colOff>
      <xdr:row>61</xdr:row>
      <xdr:rowOff>127000</xdr:rowOff>
    </xdr:to>
    <xdr:cxnSp macro="">
      <xdr:nvCxnSpPr>
        <xdr:cNvPr id="617" name="直線コネクタ 616"/>
        <xdr:cNvCxnSpPr/>
      </xdr:nvCxnSpPr>
      <xdr:spPr>
        <a:xfrm flipV="1">
          <a:off x="18656300" y="105575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618"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30480</xdr:rowOff>
    </xdr:from>
    <xdr:ext cx="466090" cy="255270"/>
    <xdr:sp macro="" textlink="">
      <xdr:nvSpPr>
        <xdr:cNvPr id="619" name="n_2aveValue【学校施設】&#10;一人当たり面積"/>
        <xdr:cNvSpPr txBox="1"/>
      </xdr:nvSpPr>
      <xdr:spPr>
        <a:xfrm>
          <a:off x="20199350" y="106603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8255</xdr:rowOff>
    </xdr:from>
    <xdr:ext cx="466090" cy="255270"/>
    <xdr:sp macro="" textlink="">
      <xdr:nvSpPr>
        <xdr:cNvPr id="620" name="n_3aveValue【学校施設】&#10;一人当たり面積"/>
        <xdr:cNvSpPr txBox="1"/>
      </xdr:nvSpPr>
      <xdr:spPr>
        <a:xfrm>
          <a:off x="19310350" y="106381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29210</xdr:rowOff>
    </xdr:from>
    <xdr:ext cx="466090" cy="255270"/>
    <xdr:sp macro="" textlink="">
      <xdr:nvSpPr>
        <xdr:cNvPr id="621" name="n_4aveValue【学校施設】&#10;一人当たり面積"/>
        <xdr:cNvSpPr txBox="1"/>
      </xdr:nvSpPr>
      <xdr:spPr>
        <a:xfrm>
          <a:off x="18421350" y="106591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161290</xdr:rowOff>
    </xdr:from>
    <xdr:ext cx="469900" cy="259080"/>
    <xdr:sp macro="" textlink="">
      <xdr:nvSpPr>
        <xdr:cNvPr id="622" name="n_1mainValue【学校施設】&#10;一人当たり面積"/>
        <xdr:cNvSpPr txBox="1"/>
      </xdr:nvSpPr>
      <xdr:spPr>
        <a:xfrm>
          <a:off x="21075650" y="10276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158115</xdr:rowOff>
    </xdr:from>
    <xdr:ext cx="466090" cy="255270"/>
    <xdr:sp macro="" textlink="">
      <xdr:nvSpPr>
        <xdr:cNvPr id="623" name="n_2mainValue【学校施設】&#10;一人当たり面積"/>
        <xdr:cNvSpPr txBox="1"/>
      </xdr:nvSpPr>
      <xdr:spPr>
        <a:xfrm>
          <a:off x="20199350" y="102736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166370</xdr:rowOff>
    </xdr:from>
    <xdr:ext cx="466090" cy="255270"/>
    <xdr:sp macro="" textlink="">
      <xdr:nvSpPr>
        <xdr:cNvPr id="624" name="n_3mainValue【学校施設】&#10;一人当たり面積"/>
        <xdr:cNvSpPr txBox="1"/>
      </xdr:nvSpPr>
      <xdr:spPr>
        <a:xfrm>
          <a:off x="19310350" y="102819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22860</xdr:rowOff>
    </xdr:from>
    <xdr:ext cx="466090" cy="259080"/>
    <xdr:sp macro="" textlink="">
      <xdr:nvSpPr>
        <xdr:cNvPr id="625" name="n_4mainValue【学校施設】&#10;一人当たり面積"/>
        <xdr:cNvSpPr txBox="1"/>
      </xdr:nvSpPr>
      <xdr:spPr>
        <a:xfrm>
          <a:off x="18421350" y="10309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650" name="テキスト ボックス 649"/>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652" name="テキスト ボックス 651"/>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3" name="直線コネクタ 6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654" name="テキスト ボックス 653"/>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5" name="直線コネクタ 6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656" name="テキスト ボックス 655"/>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7" name="直線コネクタ 6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8" name="テキスト ボックス 6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9" name="直線コネクタ 6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0" name="テキスト ボックス 6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61" name="直線コネクタ 6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662" name="テキスト ボックス 661"/>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664" name="テキスト ボックス 663"/>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95250</xdr:rowOff>
    </xdr:from>
    <xdr:to xmlns:xdr="http://schemas.openxmlformats.org/drawingml/2006/spreadsheetDrawing">
      <xdr:col>85</xdr:col>
      <xdr:colOff>126365</xdr:colOff>
      <xdr:row>108</xdr:row>
      <xdr:rowOff>152400</xdr:rowOff>
    </xdr:to>
    <xdr:cxnSp macro="">
      <xdr:nvCxnSpPr>
        <xdr:cNvPr id="666" name="直線コネクタ 665"/>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270"/>
    <xdr:sp macro="" textlink="">
      <xdr:nvSpPr>
        <xdr:cNvPr id="667" name="【公民館】&#10;有形固定資産減価償却率最小値テキスト"/>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8" name="直線コネクタ 6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41910</xdr:rowOff>
    </xdr:from>
    <xdr:ext cx="405130" cy="255270"/>
    <xdr:sp macro="" textlink="">
      <xdr:nvSpPr>
        <xdr:cNvPr id="669" name="【公民館】&#10;有形固定資産減価償却率最大値テキスト"/>
        <xdr:cNvSpPr txBox="1"/>
      </xdr:nvSpPr>
      <xdr:spPr>
        <a:xfrm>
          <a:off x="16357600" y="168440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95250</xdr:rowOff>
    </xdr:from>
    <xdr:to xmlns:xdr="http://schemas.openxmlformats.org/drawingml/2006/spreadsheetDrawing">
      <xdr:col>86</xdr:col>
      <xdr:colOff>25400</xdr:colOff>
      <xdr:row>99</xdr:row>
      <xdr:rowOff>95250</xdr:rowOff>
    </xdr:to>
    <xdr:cxnSp macro="">
      <xdr:nvCxnSpPr>
        <xdr:cNvPr id="670" name="直線コネクタ 669"/>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93345</xdr:rowOff>
    </xdr:from>
    <xdr:ext cx="405130" cy="259080"/>
    <xdr:sp macro="" textlink="">
      <xdr:nvSpPr>
        <xdr:cNvPr id="671" name="【公民館】&#10;有形固定資産減価償却率平均値テキスト"/>
        <xdr:cNvSpPr txBox="1"/>
      </xdr:nvSpPr>
      <xdr:spPr>
        <a:xfrm>
          <a:off x="16357600" y="1792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114935</xdr:rowOff>
    </xdr:from>
    <xdr:to xmlns:xdr="http://schemas.openxmlformats.org/drawingml/2006/spreadsheetDrawing">
      <xdr:col>85</xdr:col>
      <xdr:colOff>177800</xdr:colOff>
      <xdr:row>105</xdr:row>
      <xdr:rowOff>45085</xdr:rowOff>
    </xdr:to>
    <xdr:sp macro="" textlink="">
      <xdr:nvSpPr>
        <xdr:cNvPr id="672" name="フローチャート: 判断 671"/>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122555</xdr:rowOff>
    </xdr:from>
    <xdr:to xmlns:xdr="http://schemas.openxmlformats.org/drawingml/2006/spreadsheetDrawing">
      <xdr:col>81</xdr:col>
      <xdr:colOff>101600</xdr:colOff>
      <xdr:row>105</xdr:row>
      <xdr:rowOff>52705</xdr:rowOff>
    </xdr:to>
    <xdr:sp macro="" textlink="">
      <xdr:nvSpPr>
        <xdr:cNvPr id="673" name="フローチャート: 判断 6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107315</xdr:rowOff>
    </xdr:from>
    <xdr:to xmlns:xdr="http://schemas.openxmlformats.org/drawingml/2006/spreadsheetDrawing">
      <xdr:col>76</xdr:col>
      <xdr:colOff>165100</xdr:colOff>
      <xdr:row>105</xdr:row>
      <xdr:rowOff>37465</xdr:rowOff>
    </xdr:to>
    <xdr:sp macro="" textlink="">
      <xdr:nvSpPr>
        <xdr:cNvPr id="674" name="フローチャート: 判断 673"/>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116840</xdr:rowOff>
    </xdr:from>
    <xdr:to xmlns:xdr="http://schemas.openxmlformats.org/drawingml/2006/spreadsheetDrawing">
      <xdr:col>72</xdr:col>
      <xdr:colOff>38100</xdr:colOff>
      <xdr:row>105</xdr:row>
      <xdr:rowOff>46990</xdr:rowOff>
    </xdr:to>
    <xdr:sp macro="" textlink="">
      <xdr:nvSpPr>
        <xdr:cNvPr id="675" name="フローチャート: 判断 674"/>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90170</xdr:rowOff>
    </xdr:from>
    <xdr:to xmlns:xdr="http://schemas.openxmlformats.org/drawingml/2006/spreadsheetDrawing">
      <xdr:col>67</xdr:col>
      <xdr:colOff>101600</xdr:colOff>
      <xdr:row>105</xdr:row>
      <xdr:rowOff>20320</xdr:rowOff>
    </xdr:to>
    <xdr:sp macro="" textlink="">
      <xdr:nvSpPr>
        <xdr:cNvPr id="676" name="フローチャート: 判断 6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168275</xdr:rowOff>
    </xdr:from>
    <xdr:to xmlns:xdr="http://schemas.openxmlformats.org/drawingml/2006/spreadsheetDrawing">
      <xdr:col>85</xdr:col>
      <xdr:colOff>177800</xdr:colOff>
      <xdr:row>104</xdr:row>
      <xdr:rowOff>98425</xdr:rowOff>
    </xdr:to>
    <xdr:sp macro="" textlink="">
      <xdr:nvSpPr>
        <xdr:cNvPr id="682" name="楕円 681"/>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19685</xdr:rowOff>
    </xdr:from>
    <xdr:ext cx="405130" cy="255270"/>
    <xdr:sp macro="" textlink="">
      <xdr:nvSpPr>
        <xdr:cNvPr id="683" name="【公民館】&#10;有形固定資産減価償却率該当値テキスト"/>
        <xdr:cNvSpPr txBox="1"/>
      </xdr:nvSpPr>
      <xdr:spPr>
        <a:xfrm>
          <a:off x="16357600" y="176790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126365</xdr:rowOff>
    </xdr:from>
    <xdr:to xmlns:xdr="http://schemas.openxmlformats.org/drawingml/2006/spreadsheetDrawing">
      <xdr:col>81</xdr:col>
      <xdr:colOff>101600</xdr:colOff>
      <xdr:row>104</xdr:row>
      <xdr:rowOff>56515</xdr:rowOff>
    </xdr:to>
    <xdr:sp macro="" textlink="">
      <xdr:nvSpPr>
        <xdr:cNvPr id="684" name="楕円 683"/>
        <xdr:cNvSpPr/>
      </xdr:nvSpPr>
      <xdr:spPr>
        <a:xfrm>
          <a:off x="15430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6350</xdr:rowOff>
    </xdr:from>
    <xdr:to xmlns:xdr="http://schemas.openxmlformats.org/drawingml/2006/spreadsheetDrawing">
      <xdr:col>85</xdr:col>
      <xdr:colOff>127000</xdr:colOff>
      <xdr:row>104</xdr:row>
      <xdr:rowOff>47625</xdr:rowOff>
    </xdr:to>
    <xdr:cxnSp macro="">
      <xdr:nvCxnSpPr>
        <xdr:cNvPr id="685" name="直線コネクタ 684"/>
        <xdr:cNvCxnSpPr/>
      </xdr:nvCxnSpPr>
      <xdr:spPr>
        <a:xfrm>
          <a:off x="15481300" y="17837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44450</xdr:rowOff>
    </xdr:from>
    <xdr:to xmlns:xdr="http://schemas.openxmlformats.org/drawingml/2006/spreadsheetDrawing">
      <xdr:col>76</xdr:col>
      <xdr:colOff>165100</xdr:colOff>
      <xdr:row>103</xdr:row>
      <xdr:rowOff>146050</xdr:rowOff>
    </xdr:to>
    <xdr:sp macro="" textlink="">
      <xdr:nvSpPr>
        <xdr:cNvPr id="686" name="楕円 685"/>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95250</xdr:rowOff>
    </xdr:from>
    <xdr:to xmlns:xdr="http://schemas.openxmlformats.org/drawingml/2006/spreadsheetDrawing">
      <xdr:col>81</xdr:col>
      <xdr:colOff>50800</xdr:colOff>
      <xdr:row>104</xdr:row>
      <xdr:rowOff>6350</xdr:rowOff>
    </xdr:to>
    <xdr:cxnSp macro="">
      <xdr:nvCxnSpPr>
        <xdr:cNvPr id="687" name="直線コネクタ 686"/>
        <xdr:cNvCxnSpPr/>
      </xdr:nvCxnSpPr>
      <xdr:spPr>
        <a:xfrm>
          <a:off x="14592300" y="177546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38735</xdr:rowOff>
    </xdr:from>
    <xdr:to xmlns:xdr="http://schemas.openxmlformats.org/drawingml/2006/spreadsheetDrawing">
      <xdr:col>72</xdr:col>
      <xdr:colOff>38100</xdr:colOff>
      <xdr:row>103</xdr:row>
      <xdr:rowOff>140335</xdr:rowOff>
    </xdr:to>
    <xdr:sp macro="" textlink="">
      <xdr:nvSpPr>
        <xdr:cNvPr id="688" name="楕円 687"/>
        <xdr:cNvSpPr/>
      </xdr:nvSpPr>
      <xdr:spPr>
        <a:xfrm>
          <a:off x="13652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89535</xdr:rowOff>
    </xdr:from>
    <xdr:to xmlns:xdr="http://schemas.openxmlformats.org/drawingml/2006/spreadsheetDrawing">
      <xdr:col>76</xdr:col>
      <xdr:colOff>114300</xdr:colOff>
      <xdr:row>103</xdr:row>
      <xdr:rowOff>95250</xdr:rowOff>
    </xdr:to>
    <xdr:cxnSp macro="">
      <xdr:nvCxnSpPr>
        <xdr:cNvPr id="689" name="直線コネクタ 688"/>
        <xdr:cNvCxnSpPr/>
      </xdr:nvCxnSpPr>
      <xdr:spPr>
        <a:xfrm>
          <a:off x="13703300" y="17748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164465</xdr:rowOff>
    </xdr:from>
    <xdr:to xmlns:xdr="http://schemas.openxmlformats.org/drawingml/2006/spreadsheetDrawing">
      <xdr:col>67</xdr:col>
      <xdr:colOff>101600</xdr:colOff>
      <xdr:row>103</xdr:row>
      <xdr:rowOff>94615</xdr:rowOff>
    </xdr:to>
    <xdr:sp macro="" textlink="">
      <xdr:nvSpPr>
        <xdr:cNvPr id="690" name="楕円 689"/>
        <xdr:cNvSpPr/>
      </xdr:nvSpPr>
      <xdr:spPr>
        <a:xfrm>
          <a:off x="12763500"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43815</xdr:rowOff>
    </xdr:from>
    <xdr:to xmlns:xdr="http://schemas.openxmlformats.org/drawingml/2006/spreadsheetDrawing">
      <xdr:col>71</xdr:col>
      <xdr:colOff>177800</xdr:colOff>
      <xdr:row>103</xdr:row>
      <xdr:rowOff>89535</xdr:rowOff>
    </xdr:to>
    <xdr:cxnSp macro="">
      <xdr:nvCxnSpPr>
        <xdr:cNvPr id="691" name="直線コネクタ 690"/>
        <xdr:cNvCxnSpPr/>
      </xdr:nvCxnSpPr>
      <xdr:spPr>
        <a:xfrm>
          <a:off x="12814300" y="177031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43815</xdr:rowOff>
    </xdr:from>
    <xdr:ext cx="405130" cy="255270"/>
    <xdr:sp macro="" textlink="">
      <xdr:nvSpPr>
        <xdr:cNvPr id="692" name="n_1aveValue【公民館】&#10;有形固定資産減価償却率"/>
        <xdr:cNvSpPr txBox="1"/>
      </xdr:nvSpPr>
      <xdr:spPr>
        <a:xfrm>
          <a:off x="15266035" y="180460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29210</xdr:rowOff>
    </xdr:from>
    <xdr:ext cx="401320" cy="255270"/>
    <xdr:sp macro="" textlink="">
      <xdr:nvSpPr>
        <xdr:cNvPr id="693" name="n_2aveValue【公民館】&#10;有形固定資産減価償却率"/>
        <xdr:cNvSpPr txBox="1"/>
      </xdr:nvSpPr>
      <xdr:spPr>
        <a:xfrm>
          <a:off x="14389735" y="180314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38100</xdr:rowOff>
    </xdr:from>
    <xdr:ext cx="401320" cy="259080"/>
    <xdr:sp macro="" textlink="">
      <xdr:nvSpPr>
        <xdr:cNvPr id="694" name="n_3aveValue【公民館】&#10;有形固定資産減価償却率"/>
        <xdr:cNvSpPr txBox="1"/>
      </xdr:nvSpPr>
      <xdr:spPr>
        <a:xfrm>
          <a:off x="13500735" y="18040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11430</xdr:rowOff>
    </xdr:from>
    <xdr:ext cx="401320" cy="259080"/>
    <xdr:sp macro="" textlink="">
      <xdr:nvSpPr>
        <xdr:cNvPr id="695" name="n_4aveValue【公民館】&#10;有形固定資産減価償却率"/>
        <xdr:cNvSpPr txBox="1"/>
      </xdr:nvSpPr>
      <xdr:spPr>
        <a:xfrm>
          <a:off x="12611735" y="18013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73025</xdr:rowOff>
    </xdr:from>
    <xdr:ext cx="405130" cy="259080"/>
    <xdr:sp macro="" textlink="">
      <xdr:nvSpPr>
        <xdr:cNvPr id="696" name="n_1mainValue【公民館】&#10;有形固定資産減価償却率"/>
        <xdr:cNvSpPr txBox="1"/>
      </xdr:nvSpPr>
      <xdr:spPr>
        <a:xfrm>
          <a:off x="15266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162560</xdr:rowOff>
    </xdr:from>
    <xdr:ext cx="401320" cy="259080"/>
    <xdr:sp macro="" textlink="">
      <xdr:nvSpPr>
        <xdr:cNvPr id="697" name="n_2mainValue【公民館】&#10;有形固定資産減価償却率"/>
        <xdr:cNvSpPr txBox="1"/>
      </xdr:nvSpPr>
      <xdr:spPr>
        <a:xfrm>
          <a:off x="14389735" y="17479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156845</xdr:rowOff>
    </xdr:from>
    <xdr:ext cx="401320" cy="255270"/>
    <xdr:sp macro="" textlink="">
      <xdr:nvSpPr>
        <xdr:cNvPr id="698" name="n_3mainValue【公民館】&#10;有形固定資産減価償却率"/>
        <xdr:cNvSpPr txBox="1"/>
      </xdr:nvSpPr>
      <xdr:spPr>
        <a:xfrm>
          <a:off x="13500735" y="174732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111125</xdr:rowOff>
    </xdr:from>
    <xdr:ext cx="401320" cy="255270"/>
    <xdr:sp macro="" textlink="">
      <xdr:nvSpPr>
        <xdr:cNvPr id="699" name="n_4mainValue【公民館】&#10;有形固定資産減価償却率"/>
        <xdr:cNvSpPr txBox="1"/>
      </xdr:nvSpPr>
      <xdr:spPr>
        <a:xfrm>
          <a:off x="12611735" y="174275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08" name="テキスト ボックス 707"/>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0" name="直線コネクタ 7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711" name="テキスト ボックス 710"/>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2" name="直線コネクタ 7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713" name="テキスト ボックス 712"/>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4" name="直線コネクタ 7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715" name="テキスト ボックス 714"/>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6" name="直線コネクタ 7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717" name="テキスト ボックス 716"/>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8" name="直線コネクタ 7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719" name="テキスト ボックス 718"/>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21" name="テキスト ボックス 72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95250</xdr:rowOff>
    </xdr:from>
    <xdr:to xmlns:xdr="http://schemas.openxmlformats.org/drawingml/2006/spreadsheetDrawing">
      <xdr:col>116</xdr:col>
      <xdr:colOff>62865</xdr:colOff>
      <xdr:row>108</xdr:row>
      <xdr:rowOff>135255</xdr:rowOff>
    </xdr:to>
    <xdr:cxnSp macro="">
      <xdr:nvCxnSpPr>
        <xdr:cNvPr id="723" name="直線コネクタ 722"/>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139065</xdr:rowOff>
    </xdr:from>
    <xdr:ext cx="469900" cy="259080"/>
    <xdr:sp macro="" textlink="">
      <xdr:nvSpPr>
        <xdr:cNvPr id="724"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135255</xdr:rowOff>
    </xdr:from>
    <xdr:to xmlns:xdr="http://schemas.openxmlformats.org/drawingml/2006/spreadsheetDrawing">
      <xdr:col>116</xdr:col>
      <xdr:colOff>152400</xdr:colOff>
      <xdr:row>108</xdr:row>
      <xdr:rowOff>135255</xdr:rowOff>
    </xdr:to>
    <xdr:cxnSp macro="">
      <xdr:nvCxnSpPr>
        <xdr:cNvPr id="725" name="直線コネクタ 724"/>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41910</xdr:rowOff>
    </xdr:from>
    <xdr:ext cx="469900" cy="255270"/>
    <xdr:sp macro="" textlink="">
      <xdr:nvSpPr>
        <xdr:cNvPr id="726" name="【公民館】&#10;一人当たり面積最大値テキスト"/>
        <xdr:cNvSpPr txBox="1"/>
      </xdr:nvSpPr>
      <xdr:spPr>
        <a:xfrm>
          <a:off x="22199600" y="16844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95250</xdr:rowOff>
    </xdr:from>
    <xdr:to xmlns:xdr="http://schemas.openxmlformats.org/drawingml/2006/spreadsheetDrawing">
      <xdr:col>116</xdr:col>
      <xdr:colOff>152400</xdr:colOff>
      <xdr:row>99</xdr:row>
      <xdr:rowOff>95250</xdr:rowOff>
    </xdr:to>
    <xdr:cxnSp macro="">
      <xdr:nvCxnSpPr>
        <xdr:cNvPr id="727" name="直線コネクタ 726"/>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15240</xdr:rowOff>
    </xdr:from>
    <xdr:ext cx="469900" cy="259080"/>
    <xdr:sp macro="" textlink="">
      <xdr:nvSpPr>
        <xdr:cNvPr id="728" name="【公民館】&#10;一人当たり面積平均値テキスト"/>
        <xdr:cNvSpPr txBox="1"/>
      </xdr:nvSpPr>
      <xdr:spPr>
        <a:xfrm>
          <a:off x="22199600" y="1818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36830</xdr:rowOff>
    </xdr:from>
    <xdr:to xmlns:xdr="http://schemas.openxmlformats.org/drawingml/2006/spreadsheetDrawing">
      <xdr:col>116</xdr:col>
      <xdr:colOff>114300</xdr:colOff>
      <xdr:row>106</xdr:row>
      <xdr:rowOff>138430</xdr:rowOff>
    </xdr:to>
    <xdr:sp macro="" textlink="">
      <xdr:nvSpPr>
        <xdr:cNvPr id="729" name="フローチャート: 判断 7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31115</xdr:rowOff>
    </xdr:from>
    <xdr:to xmlns:xdr="http://schemas.openxmlformats.org/drawingml/2006/spreadsheetDrawing">
      <xdr:col>112</xdr:col>
      <xdr:colOff>38100</xdr:colOff>
      <xdr:row>106</xdr:row>
      <xdr:rowOff>132715</xdr:rowOff>
    </xdr:to>
    <xdr:sp macro="" textlink="">
      <xdr:nvSpPr>
        <xdr:cNvPr id="730" name="フローチャート: 判断 729"/>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40640</xdr:rowOff>
    </xdr:from>
    <xdr:to xmlns:xdr="http://schemas.openxmlformats.org/drawingml/2006/spreadsheetDrawing">
      <xdr:col>107</xdr:col>
      <xdr:colOff>101600</xdr:colOff>
      <xdr:row>106</xdr:row>
      <xdr:rowOff>142240</xdr:rowOff>
    </xdr:to>
    <xdr:sp macro="" textlink="">
      <xdr:nvSpPr>
        <xdr:cNvPr id="731" name="フローチャート: 判断 730"/>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42545</xdr:rowOff>
    </xdr:from>
    <xdr:to xmlns:xdr="http://schemas.openxmlformats.org/drawingml/2006/spreadsheetDrawing">
      <xdr:col>102</xdr:col>
      <xdr:colOff>165100</xdr:colOff>
      <xdr:row>106</xdr:row>
      <xdr:rowOff>144145</xdr:rowOff>
    </xdr:to>
    <xdr:sp macro="" textlink="">
      <xdr:nvSpPr>
        <xdr:cNvPr id="732" name="フローチャート: 判断 7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52070</xdr:rowOff>
    </xdr:from>
    <xdr:to xmlns:xdr="http://schemas.openxmlformats.org/drawingml/2006/spreadsheetDrawing">
      <xdr:col>98</xdr:col>
      <xdr:colOff>38100</xdr:colOff>
      <xdr:row>106</xdr:row>
      <xdr:rowOff>153670</xdr:rowOff>
    </xdr:to>
    <xdr:sp macro="" textlink="">
      <xdr:nvSpPr>
        <xdr:cNvPr id="733" name="フローチャート: 判断 7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4" name="テキスト ボックス 7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5" name="テキスト ボックス 7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6" name="テキスト ボックス 7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7" name="テキスト ボックス 7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8" name="テキスト ボックス 7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739" name="楕円 738"/>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740" name="【公民館】&#10;一人当たり面積該当値テキスト"/>
        <xdr:cNvSpPr txBox="1"/>
      </xdr:nvSpPr>
      <xdr:spPr>
        <a:xfrm>
          <a:off x="221996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46355</xdr:rowOff>
    </xdr:from>
    <xdr:to xmlns:xdr="http://schemas.openxmlformats.org/drawingml/2006/spreadsheetDrawing">
      <xdr:col>112</xdr:col>
      <xdr:colOff>38100</xdr:colOff>
      <xdr:row>105</xdr:row>
      <xdr:rowOff>147955</xdr:rowOff>
    </xdr:to>
    <xdr:sp macro="" textlink="">
      <xdr:nvSpPr>
        <xdr:cNvPr id="741" name="楕円 740"/>
        <xdr:cNvSpPr/>
      </xdr:nvSpPr>
      <xdr:spPr>
        <a:xfrm>
          <a:off x="2127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87630</xdr:rowOff>
    </xdr:from>
    <xdr:to xmlns:xdr="http://schemas.openxmlformats.org/drawingml/2006/spreadsheetDrawing">
      <xdr:col>116</xdr:col>
      <xdr:colOff>63500</xdr:colOff>
      <xdr:row>105</xdr:row>
      <xdr:rowOff>97790</xdr:rowOff>
    </xdr:to>
    <xdr:cxnSp macro="">
      <xdr:nvCxnSpPr>
        <xdr:cNvPr id="742" name="直線コネクタ 741"/>
        <xdr:cNvCxnSpPr/>
      </xdr:nvCxnSpPr>
      <xdr:spPr>
        <a:xfrm flipV="1">
          <a:off x="21323300" y="180898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53975</xdr:rowOff>
    </xdr:from>
    <xdr:to xmlns:xdr="http://schemas.openxmlformats.org/drawingml/2006/spreadsheetDrawing">
      <xdr:col>107</xdr:col>
      <xdr:colOff>101600</xdr:colOff>
      <xdr:row>105</xdr:row>
      <xdr:rowOff>155575</xdr:rowOff>
    </xdr:to>
    <xdr:sp macro="" textlink="">
      <xdr:nvSpPr>
        <xdr:cNvPr id="743" name="楕円 742"/>
        <xdr:cNvSpPr/>
      </xdr:nvSpPr>
      <xdr:spPr>
        <a:xfrm>
          <a:off x="2038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97790</xdr:rowOff>
    </xdr:from>
    <xdr:to xmlns:xdr="http://schemas.openxmlformats.org/drawingml/2006/spreadsheetDrawing">
      <xdr:col>111</xdr:col>
      <xdr:colOff>177800</xdr:colOff>
      <xdr:row>105</xdr:row>
      <xdr:rowOff>104775</xdr:rowOff>
    </xdr:to>
    <xdr:cxnSp macro="">
      <xdr:nvCxnSpPr>
        <xdr:cNvPr id="744" name="直線コネクタ 743"/>
        <xdr:cNvCxnSpPr/>
      </xdr:nvCxnSpPr>
      <xdr:spPr>
        <a:xfrm flipV="1">
          <a:off x="20434300" y="181000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63500</xdr:rowOff>
    </xdr:from>
    <xdr:to xmlns:xdr="http://schemas.openxmlformats.org/drawingml/2006/spreadsheetDrawing">
      <xdr:col>102</xdr:col>
      <xdr:colOff>165100</xdr:colOff>
      <xdr:row>105</xdr:row>
      <xdr:rowOff>165100</xdr:rowOff>
    </xdr:to>
    <xdr:sp macro="" textlink="">
      <xdr:nvSpPr>
        <xdr:cNvPr id="745" name="楕円 744"/>
        <xdr:cNvSpPr/>
      </xdr:nvSpPr>
      <xdr:spPr>
        <a:xfrm>
          <a:off x="1949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104775</xdr:rowOff>
    </xdr:from>
    <xdr:to xmlns:xdr="http://schemas.openxmlformats.org/drawingml/2006/spreadsheetDrawing">
      <xdr:col>107</xdr:col>
      <xdr:colOff>50800</xdr:colOff>
      <xdr:row>105</xdr:row>
      <xdr:rowOff>114300</xdr:rowOff>
    </xdr:to>
    <xdr:cxnSp macro="">
      <xdr:nvCxnSpPr>
        <xdr:cNvPr id="746" name="直線コネクタ 745"/>
        <xdr:cNvCxnSpPr/>
      </xdr:nvCxnSpPr>
      <xdr:spPr>
        <a:xfrm flipV="1">
          <a:off x="19545300" y="18107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65405</xdr:rowOff>
    </xdr:from>
    <xdr:to xmlns:xdr="http://schemas.openxmlformats.org/drawingml/2006/spreadsheetDrawing">
      <xdr:col>98</xdr:col>
      <xdr:colOff>38100</xdr:colOff>
      <xdr:row>105</xdr:row>
      <xdr:rowOff>167005</xdr:rowOff>
    </xdr:to>
    <xdr:sp macro="" textlink="">
      <xdr:nvSpPr>
        <xdr:cNvPr id="747" name="楕円 746"/>
        <xdr:cNvSpPr/>
      </xdr:nvSpPr>
      <xdr:spPr>
        <a:xfrm>
          <a:off x="18605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114300</xdr:rowOff>
    </xdr:from>
    <xdr:to xmlns:xdr="http://schemas.openxmlformats.org/drawingml/2006/spreadsheetDrawing">
      <xdr:col>102</xdr:col>
      <xdr:colOff>114300</xdr:colOff>
      <xdr:row>105</xdr:row>
      <xdr:rowOff>116205</xdr:rowOff>
    </xdr:to>
    <xdr:cxnSp macro="">
      <xdr:nvCxnSpPr>
        <xdr:cNvPr id="748" name="直線コネクタ 747"/>
        <xdr:cNvCxnSpPr/>
      </xdr:nvCxnSpPr>
      <xdr:spPr>
        <a:xfrm flipV="1">
          <a:off x="18656300" y="181165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123825</xdr:rowOff>
    </xdr:from>
    <xdr:ext cx="469900" cy="255270"/>
    <xdr:sp macro="" textlink="">
      <xdr:nvSpPr>
        <xdr:cNvPr id="749" name="n_1aveValue【公民館】&#10;一人当たり面積"/>
        <xdr:cNvSpPr txBox="1"/>
      </xdr:nvSpPr>
      <xdr:spPr>
        <a:xfrm>
          <a:off x="21075650" y="182975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133350</xdr:rowOff>
    </xdr:from>
    <xdr:ext cx="466090" cy="255270"/>
    <xdr:sp macro="" textlink="">
      <xdr:nvSpPr>
        <xdr:cNvPr id="750" name="n_2aveValue【公民館】&#10;一人当たり面積"/>
        <xdr:cNvSpPr txBox="1"/>
      </xdr:nvSpPr>
      <xdr:spPr>
        <a:xfrm>
          <a:off x="20199350" y="183070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135255</xdr:rowOff>
    </xdr:from>
    <xdr:ext cx="466090" cy="255270"/>
    <xdr:sp macro="" textlink="">
      <xdr:nvSpPr>
        <xdr:cNvPr id="751" name="n_3aveValue【公民館】&#10;一人当たり面積"/>
        <xdr:cNvSpPr txBox="1"/>
      </xdr:nvSpPr>
      <xdr:spPr>
        <a:xfrm>
          <a:off x="19310350" y="183089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144780</xdr:rowOff>
    </xdr:from>
    <xdr:ext cx="466090" cy="255270"/>
    <xdr:sp macro="" textlink="">
      <xdr:nvSpPr>
        <xdr:cNvPr id="752" name="n_4aveValue【公民館】&#10;一人当たり面積"/>
        <xdr:cNvSpPr txBox="1"/>
      </xdr:nvSpPr>
      <xdr:spPr>
        <a:xfrm>
          <a:off x="18421350" y="18318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164465</xdr:rowOff>
    </xdr:from>
    <xdr:ext cx="469900" cy="259080"/>
    <xdr:sp macro="" textlink="">
      <xdr:nvSpPr>
        <xdr:cNvPr id="753" name="n_1mainValue【公民館】&#10;一人当たり面積"/>
        <xdr:cNvSpPr txBox="1"/>
      </xdr:nvSpPr>
      <xdr:spPr>
        <a:xfrm>
          <a:off x="21075650" y="1782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635</xdr:rowOff>
    </xdr:from>
    <xdr:ext cx="466090" cy="259080"/>
    <xdr:sp macro="" textlink="">
      <xdr:nvSpPr>
        <xdr:cNvPr id="754" name="n_2mainValue【公民館】&#10;一人当たり面積"/>
        <xdr:cNvSpPr txBox="1"/>
      </xdr:nvSpPr>
      <xdr:spPr>
        <a:xfrm>
          <a:off x="20199350" y="17831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10160</xdr:rowOff>
    </xdr:from>
    <xdr:ext cx="466090" cy="259080"/>
    <xdr:sp macro="" textlink="">
      <xdr:nvSpPr>
        <xdr:cNvPr id="755" name="n_3mainValue【公民館】&#10;一人当たり面積"/>
        <xdr:cNvSpPr txBox="1"/>
      </xdr:nvSpPr>
      <xdr:spPr>
        <a:xfrm>
          <a:off x="19310350" y="17840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12065</xdr:rowOff>
    </xdr:from>
    <xdr:ext cx="466090" cy="259080"/>
    <xdr:sp macro="" textlink="">
      <xdr:nvSpPr>
        <xdr:cNvPr id="756" name="n_4mainValue【公民館】&#10;一人当たり面積"/>
        <xdr:cNvSpPr txBox="1"/>
      </xdr:nvSpPr>
      <xdr:spPr>
        <a:xfrm>
          <a:off x="18421350" y="178428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類似団体と比較して「一人当たり」の資産保有量が高い項目が多く、特に橋梁・トンネル（</a:t>
          </a:r>
          <a:r>
            <a:rPr kumimoji="1" lang="en-US" altLang="ja-JP" sz="1300">
              <a:latin typeface="ＭＳ Ｐゴシック"/>
              <a:ea typeface="ＭＳ Ｐゴシック"/>
            </a:rPr>
            <a:t>4/128</a:t>
          </a:r>
          <a:r>
            <a:rPr kumimoji="1" lang="ja-JP" altLang="en-US" sz="1300">
              <a:latin typeface="ＭＳ Ｐゴシック"/>
              <a:ea typeface="ＭＳ Ｐゴシック"/>
            </a:rPr>
            <a:t>）が高くなっている。これは、平成</a:t>
          </a:r>
          <a:r>
            <a:rPr kumimoji="1" lang="en-US" altLang="ja-JP" sz="1300">
              <a:latin typeface="ＭＳ Ｐゴシック"/>
              <a:ea typeface="ＭＳ Ｐゴシック"/>
            </a:rPr>
            <a:t>17</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a:t>
          </a:r>
          <a:r>
            <a:rPr kumimoji="1" lang="en-US" altLang="ja-JP" sz="1300">
              <a:latin typeface="ＭＳ Ｐゴシック"/>
              <a:ea typeface="ＭＳ Ｐゴシック"/>
            </a:rPr>
            <a:t>31</a:t>
          </a:r>
          <a:r>
            <a:rPr kumimoji="1" lang="ja-JP" altLang="en-US" sz="1300">
              <a:latin typeface="ＭＳ Ｐゴシック"/>
              <a:ea typeface="ＭＳ Ｐゴシック"/>
            </a:rPr>
            <a:t>日に</a:t>
          </a:r>
          <a:r>
            <a:rPr kumimoji="1" lang="en-US" altLang="ja-JP" sz="1300">
              <a:latin typeface="ＭＳ Ｐゴシック"/>
              <a:ea typeface="ＭＳ Ｐゴシック"/>
            </a:rPr>
            <a:t>9</a:t>
          </a:r>
          <a:r>
            <a:rPr kumimoji="1" lang="ja-JP" altLang="en-US" sz="1300">
              <a:latin typeface="ＭＳ Ｐゴシック"/>
              <a:ea typeface="ＭＳ Ｐゴシック"/>
            </a:rPr>
            <a:t>ヶ町村の合併により誕生した本市が、東西に約</a:t>
          </a:r>
          <a:r>
            <a:rPr kumimoji="1" lang="en-US" altLang="ja-JP" sz="1300">
              <a:latin typeface="ＭＳ Ｐゴシック"/>
              <a:ea typeface="ＭＳ Ｐゴシック"/>
            </a:rPr>
            <a:t>30km,</a:t>
          </a:r>
          <a:r>
            <a:rPr kumimoji="1" lang="ja-JP" altLang="en-US" sz="1300">
              <a:latin typeface="ＭＳ Ｐゴシック"/>
              <a:ea typeface="ＭＳ Ｐゴシック"/>
            </a:rPr>
            <a:t>南北に約</a:t>
          </a:r>
          <a:r>
            <a:rPr kumimoji="1" lang="en-US" altLang="ja-JP" sz="1300">
              <a:latin typeface="ＭＳ Ｐゴシック"/>
              <a:ea typeface="ＭＳ Ｐゴシック"/>
            </a:rPr>
            <a:t>50km</a:t>
          </a:r>
          <a:r>
            <a:rPr kumimoji="1" lang="ja-JP" altLang="en-US" sz="1300">
              <a:latin typeface="ＭＳ Ｐゴシック"/>
              <a:ea typeface="ＭＳ Ｐゴシック"/>
            </a:rPr>
            <a:t>の広がりを見せており、総面積は約</a:t>
          </a:r>
          <a:r>
            <a:rPr kumimoji="1" lang="en-US" altLang="ja-JP" sz="1300">
              <a:latin typeface="ＭＳ Ｐゴシック"/>
              <a:ea typeface="ＭＳ Ｐゴシック"/>
            </a:rPr>
            <a:t>828</a:t>
          </a:r>
          <a:r>
            <a:rPr kumimoji="1" lang="ja-JP" altLang="en-US" sz="1300">
              <a:latin typeface="ＭＳ Ｐゴシック"/>
              <a:ea typeface="ＭＳ Ｐゴシック"/>
            </a:rPr>
            <a:t>㎢で、岡山県の約</a:t>
          </a:r>
          <a:r>
            <a:rPr kumimoji="1" lang="en-US" altLang="ja-JP" sz="1300">
              <a:latin typeface="ＭＳ Ｐゴシック"/>
              <a:ea typeface="ＭＳ Ｐゴシック"/>
            </a:rPr>
            <a:t>11.6%</a:t>
          </a:r>
          <a:r>
            <a:rPr kumimoji="1" lang="ja-JP" altLang="en-US" sz="1300">
              <a:latin typeface="ＭＳ Ｐゴシック"/>
              <a:ea typeface="ＭＳ Ｐゴシック"/>
            </a:rPr>
            <a:t>を占める県下でも最も大きな自治体であり、橋長</a:t>
          </a:r>
          <a:r>
            <a:rPr kumimoji="1" lang="en-US" altLang="ja-JP" sz="1300">
              <a:latin typeface="ＭＳ Ｐゴシック"/>
              <a:ea typeface="ＭＳ Ｐゴシック"/>
            </a:rPr>
            <a:t>15</a:t>
          </a:r>
          <a:r>
            <a:rPr kumimoji="1" lang="ja-JP" altLang="en-US" sz="1300">
              <a:latin typeface="ＭＳ Ｐゴシック"/>
              <a:ea typeface="ＭＳ Ｐゴシック"/>
            </a:rPr>
            <a:t>ｍ以上のものが</a:t>
          </a:r>
          <a:r>
            <a:rPr kumimoji="1" lang="en-US" altLang="ja-JP" sz="1300">
              <a:latin typeface="ＭＳ Ｐゴシック"/>
              <a:ea typeface="ＭＳ Ｐゴシック"/>
            </a:rPr>
            <a:t>223</a:t>
          </a:r>
          <a:r>
            <a:rPr kumimoji="1" lang="ja-JP" altLang="en-US" sz="1300">
              <a:latin typeface="ＭＳ Ｐゴシック"/>
              <a:ea typeface="ＭＳ Ｐゴシック"/>
            </a:rPr>
            <a:t>橋、</a:t>
          </a:r>
          <a:r>
            <a:rPr kumimoji="1" lang="en-US" altLang="ja-JP" sz="1300">
              <a:latin typeface="ＭＳ Ｐゴシック"/>
              <a:ea typeface="ＭＳ Ｐゴシック"/>
            </a:rPr>
            <a:t>15</a:t>
          </a:r>
          <a:r>
            <a:rPr kumimoji="1" lang="ja-JP" altLang="en-US" sz="1300">
              <a:latin typeface="ＭＳ Ｐゴシック"/>
              <a:ea typeface="ＭＳ Ｐゴシック"/>
            </a:rPr>
            <a:t>ｍ未満が</a:t>
          </a:r>
          <a:r>
            <a:rPr kumimoji="1" lang="en-US" altLang="ja-JP" sz="1300">
              <a:latin typeface="ＭＳ Ｐゴシック"/>
              <a:ea typeface="ＭＳ Ｐゴシック"/>
            </a:rPr>
            <a:t>828</a:t>
          </a:r>
          <a:r>
            <a:rPr kumimoji="1" lang="ja-JP" altLang="en-US" sz="1300">
              <a:latin typeface="ＭＳ Ｐゴシック"/>
              <a:ea typeface="ＭＳ Ｐゴシック"/>
            </a:rPr>
            <a:t>橋、計</a:t>
          </a:r>
          <a:r>
            <a:rPr kumimoji="1" lang="en-US" altLang="ja-JP" sz="1300">
              <a:latin typeface="ＭＳ Ｐゴシック"/>
              <a:ea typeface="ＭＳ Ｐゴシック"/>
            </a:rPr>
            <a:t>1,051</a:t>
          </a:r>
          <a:r>
            <a:rPr kumimoji="1" lang="ja-JP" altLang="en-US" sz="1300">
              <a:latin typeface="ＭＳ Ｐゴシック"/>
              <a:ea typeface="ＭＳ Ｐゴシック"/>
            </a:rPr>
            <a:t>橋を保有していることが要因である。このため、令和</a:t>
          </a:r>
          <a:r>
            <a:rPr kumimoji="1" lang="en-US" altLang="ja-JP" sz="1300">
              <a:latin typeface="ＭＳ Ｐゴシック"/>
              <a:ea typeface="ＭＳ Ｐゴシック"/>
            </a:rPr>
            <a:t>3</a:t>
          </a:r>
          <a:r>
            <a:rPr kumimoji="1" lang="ja-JP" altLang="en-US" sz="1300">
              <a:latin typeface="ＭＳ Ｐゴシック"/>
              <a:ea typeface="ＭＳ Ｐゴシック"/>
            </a:rPr>
            <a:t>年に個別策定した橋梁の長寿命化計画に基づき、事後保全型から予防保全型の維持管理を行い、長寿命化を図っていくこととしている。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月に策定した公共施設等総合管理計画の①公共建築物の床面積を</a:t>
          </a:r>
          <a:r>
            <a:rPr kumimoji="1" lang="en-US" altLang="ja-JP" sz="1300">
              <a:latin typeface="ＭＳ Ｐゴシック"/>
              <a:ea typeface="ＭＳ Ｐゴシック"/>
            </a:rPr>
            <a:t>40</a:t>
          </a:r>
          <a:r>
            <a:rPr kumimoji="1" lang="ja-JP" altLang="en-US" sz="1300">
              <a:latin typeface="ＭＳ Ｐゴシック"/>
              <a:ea typeface="ＭＳ Ｐゴシック"/>
            </a:rPr>
            <a:t>年間で</a:t>
          </a:r>
          <a:r>
            <a:rPr kumimoji="1" lang="en-US" altLang="ja-JP" sz="1300">
              <a:latin typeface="ＭＳ Ｐゴシック"/>
              <a:ea typeface="ＭＳ Ｐゴシック"/>
            </a:rPr>
            <a:t>40%</a:t>
          </a:r>
          <a:r>
            <a:rPr kumimoji="1" lang="ja-JP" altLang="en-US" sz="1300">
              <a:latin typeface="ＭＳ Ｐゴシック"/>
              <a:ea typeface="ＭＳ Ｐゴシック"/>
            </a:rPr>
            <a:t>以上削減、②サービス水準の維持、という</a:t>
          </a:r>
          <a:r>
            <a:rPr kumimoji="1" lang="en-US" altLang="ja-JP" sz="1300">
              <a:latin typeface="ＭＳ Ｐゴシック"/>
              <a:ea typeface="ＭＳ Ｐゴシック"/>
            </a:rPr>
            <a:t>2</a:t>
          </a:r>
          <a:r>
            <a:rPr kumimoji="1" lang="ja-JP" altLang="en-US" sz="1300">
              <a:latin typeface="ＭＳ Ｐゴシック"/>
              <a:ea typeface="ＭＳ Ｐゴシック"/>
            </a:rPr>
            <a:t>つの目標に向けて、ストック状況の調整を図っていく。</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44,245
43,920
828.53
39,842,939
38,650,555
908,259
19,737,525
35,928,944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141605</xdr:rowOff>
    </xdr:from>
    <xdr:ext cx="405130" cy="259080"/>
    <xdr:sp macro="" textlink="">
      <xdr:nvSpPr>
        <xdr:cNvPr id="63" name="【図書館】&#10;有形固定資産減価償却率平均値テキスト"/>
        <xdr:cNvSpPr txBox="1"/>
      </xdr:nvSpPr>
      <xdr:spPr>
        <a:xfrm>
          <a:off x="4673600" y="6142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114935</xdr:rowOff>
    </xdr:from>
    <xdr:to xmlns:xdr="http://schemas.openxmlformats.org/drawingml/2006/spreadsheetDrawing">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xdr:rowOff>
    </xdr:from>
    <xdr:to xmlns:xdr="http://schemas.openxmlformats.org/drawingml/2006/spreadsheetDrawing">
      <xdr:col>24</xdr:col>
      <xdr:colOff>114300</xdr:colOff>
      <xdr:row>37</xdr:row>
      <xdr:rowOff>112395</xdr:rowOff>
    </xdr:to>
    <xdr:sp macro="" textlink="">
      <xdr:nvSpPr>
        <xdr:cNvPr id="74" name="楕円 73"/>
        <xdr:cNvSpPr/>
      </xdr:nvSpPr>
      <xdr:spPr>
        <a:xfrm>
          <a:off x="4584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160655</xdr:rowOff>
    </xdr:from>
    <xdr:ext cx="405130" cy="259080"/>
    <xdr:sp macro="" textlink="">
      <xdr:nvSpPr>
        <xdr:cNvPr id="75" name="【図書館】&#10;有形固定資産減価償却率該当値テキスト"/>
        <xdr:cNvSpPr txBox="1"/>
      </xdr:nvSpPr>
      <xdr:spPr>
        <a:xfrm>
          <a:off x="4673600" y="633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141605</xdr:rowOff>
    </xdr:from>
    <xdr:to xmlns:xdr="http://schemas.openxmlformats.org/drawingml/2006/spreadsheetDrawing">
      <xdr:col>20</xdr:col>
      <xdr:colOff>38100</xdr:colOff>
      <xdr:row>37</xdr:row>
      <xdr:rowOff>71755</xdr:rowOff>
    </xdr:to>
    <xdr:sp macro="" textlink="">
      <xdr:nvSpPr>
        <xdr:cNvPr id="76" name="楕円 75"/>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20955</xdr:rowOff>
    </xdr:from>
    <xdr:to xmlns:xdr="http://schemas.openxmlformats.org/drawingml/2006/spreadsheetDrawing">
      <xdr:col>24</xdr:col>
      <xdr:colOff>63500</xdr:colOff>
      <xdr:row>37</xdr:row>
      <xdr:rowOff>61595</xdr:rowOff>
    </xdr:to>
    <xdr:cxnSp macro="">
      <xdr:nvCxnSpPr>
        <xdr:cNvPr id="77" name="直線コネクタ 76"/>
        <xdr:cNvCxnSpPr/>
      </xdr:nvCxnSpPr>
      <xdr:spPr>
        <a:xfrm>
          <a:off x="3797300" y="63646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90805</xdr:rowOff>
    </xdr:from>
    <xdr:to xmlns:xdr="http://schemas.openxmlformats.org/drawingml/2006/spreadsheetDrawing">
      <xdr:col>15</xdr:col>
      <xdr:colOff>101600</xdr:colOff>
      <xdr:row>37</xdr:row>
      <xdr:rowOff>20955</xdr:rowOff>
    </xdr:to>
    <xdr:sp macro="" textlink="">
      <xdr:nvSpPr>
        <xdr:cNvPr id="78" name="楕円 77"/>
        <xdr:cNvSpPr/>
      </xdr:nvSpPr>
      <xdr:spPr>
        <a:xfrm>
          <a:off x="2857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141605</xdr:rowOff>
    </xdr:from>
    <xdr:to xmlns:xdr="http://schemas.openxmlformats.org/drawingml/2006/spreadsheetDrawing">
      <xdr:col>19</xdr:col>
      <xdr:colOff>177800</xdr:colOff>
      <xdr:row>37</xdr:row>
      <xdr:rowOff>20955</xdr:rowOff>
    </xdr:to>
    <xdr:cxnSp macro="">
      <xdr:nvCxnSpPr>
        <xdr:cNvPr id="79" name="直線コネクタ 78"/>
        <xdr:cNvCxnSpPr/>
      </xdr:nvCxnSpPr>
      <xdr:spPr>
        <a:xfrm>
          <a:off x="2908300" y="63138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56515</xdr:rowOff>
    </xdr:from>
    <xdr:to xmlns:xdr="http://schemas.openxmlformats.org/drawingml/2006/spreadsheetDrawing">
      <xdr:col>10</xdr:col>
      <xdr:colOff>165100</xdr:colOff>
      <xdr:row>36</xdr:row>
      <xdr:rowOff>158115</xdr:rowOff>
    </xdr:to>
    <xdr:sp macro="" textlink="">
      <xdr:nvSpPr>
        <xdr:cNvPr id="80" name="楕円 79"/>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107315</xdr:rowOff>
    </xdr:from>
    <xdr:to xmlns:xdr="http://schemas.openxmlformats.org/drawingml/2006/spreadsheetDrawing">
      <xdr:col>15</xdr:col>
      <xdr:colOff>50800</xdr:colOff>
      <xdr:row>36</xdr:row>
      <xdr:rowOff>141605</xdr:rowOff>
    </xdr:to>
    <xdr:cxnSp macro="">
      <xdr:nvCxnSpPr>
        <xdr:cNvPr id="81" name="直線コネクタ 80"/>
        <xdr:cNvCxnSpPr/>
      </xdr:nvCxnSpPr>
      <xdr:spPr>
        <a:xfrm>
          <a:off x="2019300" y="6279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128270</xdr:rowOff>
    </xdr:from>
    <xdr:to xmlns:xdr="http://schemas.openxmlformats.org/drawingml/2006/spreadsheetDrawing">
      <xdr:col>6</xdr:col>
      <xdr:colOff>38100</xdr:colOff>
      <xdr:row>38</xdr:row>
      <xdr:rowOff>58420</xdr:rowOff>
    </xdr:to>
    <xdr:sp macro="" textlink="">
      <xdr:nvSpPr>
        <xdr:cNvPr id="82" name="楕円 81"/>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107315</xdr:rowOff>
    </xdr:from>
    <xdr:to xmlns:xdr="http://schemas.openxmlformats.org/drawingml/2006/spreadsheetDrawing">
      <xdr:col>10</xdr:col>
      <xdr:colOff>114300</xdr:colOff>
      <xdr:row>38</xdr:row>
      <xdr:rowOff>7620</xdr:rowOff>
    </xdr:to>
    <xdr:cxnSp macro="">
      <xdr:nvCxnSpPr>
        <xdr:cNvPr id="83" name="直線コネクタ 82"/>
        <xdr:cNvCxnSpPr/>
      </xdr:nvCxnSpPr>
      <xdr:spPr>
        <a:xfrm flipV="1">
          <a:off x="1130300" y="627951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69850</xdr:rowOff>
    </xdr:from>
    <xdr:ext cx="405130" cy="259080"/>
    <xdr:sp macro="" textlink="">
      <xdr:nvSpPr>
        <xdr:cNvPr id="84" name="n_1ave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36195</xdr:rowOff>
    </xdr:from>
    <xdr:ext cx="401320" cy="259080"/>
    <xdr:sp macro="" textlink="">
      <xdr:nvSpPr>
        <xdr:cNvPr id="85" name="n_2aveValue【図書館】&#10;有形固定資産減価償却率"/>
        <xdr:cNvSpPr txBox="1"/>
      </xdr:nvSpPr>
      <xdr:spPr>
        <a:xfrm>
          <a:off x="2705735" y="6379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36195</xdr:rowOff>
    </xdr:from>
    <xdr:ext cx="401320" cy="259080"/>
    <xdr:sp macro="" textlink="">
      <xdr:nvSpPr>
        <xdr:cNvPr id="86" name="n_3aveValue【図書館】&#10;有形固定資産減価償却率"/>
        <xdr:cNvSpPr txBox="1"/>
      </xdr:nvSpPr>
      <xdr:spPr>
        <a:xfrm>
          <a:off x="1816735" y="6379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52070</xdr:rowOff>
    </xdr:from>
    <xdr:ext cx="401320" cy="255270"/>
    <xdr:sp macro="" textlink="">
      <xdr:nvSpPr>
        <xdr:cNvPr id="87" name="n_4aveValue【図書館】&#10;有形固定資産減価償却率"/>
        <xdr:cNvSpPr txBox="1"/>
      </xdr:nvSpPr>
      <xdr:spPr>
        <a:xfrm>
          <a:off x="927735" y="60528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63500</xdr:rowOff>
    </xdr:from>
    <xdr:ext cx="405130" cy="255270"/>
    <xdr:sp macro="" textlink="">
      <xdr:nvSpPr>
        <xdr:cNvPr id="88" name="n_1mainValue【図書館】&#10;有形固定資産減価償却率"/>
        <xdr:cNvSpPr txBox="1"/>
      </xdr:nvSpPr>
      <xdr:spPr>
        <a:xfrm>
          <a:off x="3582035" y="64071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37465</xdr:rowOff>
    </xdr:from>
    <xdr:ext cx="401320" cy="259080"/>
    <xdr:sp macro="" textlink="">
      <xdr:nvSpPr>
        <xdr:cNvPr id="89" name="n_2mainValue【図書館】&#10;有形固定資産減価償却率"/>
        <xdr:cNvSpPr txBox="1"/>
      </xdr:nvSpPr>
      <xdr:spPr>
        <a:xfrm>
          <a:off x="2705735" y="6038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3175</xdr:rowOff>
    </xdr:from>
    <xdr:ext cx="401320" cy="259080"/>
    <xdr:sp macro="" textlink="">
      <xdr:nvSpPr>
        <xdr:cNvPr id="90" name="n_3mainValue【図書館】&#10;有形固定資産減価償却率"/>
        <xdr:cNvSpPr txBox="1"/>
      </xdr:nvSpPr>
      <xdr:spPr>
        <a:xfrm>
          <a:off x="1816735" y="6003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49530</xdr:rowOff>
    </xdr:from>
    <xdr:ext cx="401320" cy="259080"/>
    <xdr:sp macro="" textlink="">
      <xdr:nvSpPr>
        <xdr:cNvPr id="91" name="n_4mainValue【図書館】&#10;有形固定資産減価償却率"/>
        <xdr:cNvSpPr txBox="1"/>
      </xdr:nvSpPr>
      <xdr:spPr>
        <a:xfrm>
          <a:off x="927735" y="6564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100" name="テキスト ボックス 99"/>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3" name="テキスト ボックス 10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3550" cy="255270"/>
    <xdr:sp macro="" textlink="">
      <xdr:nvSpPr>
        <xdr:cNvPr id="105" name="テキスト ボックス 104"/>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7" name="テキスト ボックス 106"/>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3550" cy="259080"/>
    <xdr:sp macro="" textlink="">
      <xdr:nvSpPr>
        <xdr:cNvPr id="109" name="テキスト ボックス 108"/>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3550" cy="255270"/>
    <xdr:sp macro="" textlink="">
      <xdr:nvSpPr>
        <xdr:cNvPr id="111" name="テキスト ボックス 110"/>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13" name="テキスト ボックス 112"/>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64770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5270"/>
    <xdr:sp macro="" textlink="">
      <xdr:nvSpPr>
        <xdr:cNvPr id="116" name="【図書館】&#10;一人当たり面積最小値テキスト"/>
        <xdr:cNvSpPr txBox="1"/>
      </xdr:nvSpPr>
      <xdr:spPr>
        <a:xfrm>
          <a:off x="10515600" y="720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64770</xdr:rowOff>
    </xdr:from>
    <xdr:to xmlns:xdr="http://schemas.openxmlformats.org/drawingml/2006/spreadsheetDrawing">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49530</xdr:rowOff>
    </xdr:from>
    <xdr:ext cx="469900" cy="259080"/>
    <xdr:sp macro="" textlink="">
      <xdr:nvSpPr>
        <xdr:cNvPr id="120" name="【図書館】&#10;一人当たり面積平均値テキスト"/>
        <xdr:cNvSpPr txBox="1"/>
      </xdr:nvSpPr>
      <xdr:spPr>
        <a:xfrm>
          <a:off x="10515600" y="690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71120</xdr:rowOff>
    </xdr:from>
    <xdr:to xmlns:xdr="http://schemas.openxmlformats.org/drawingml/2006/spreadsheetDrawing">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86360</xdr:rowOff>
    </xdr:from>
    <xdr:to xmlns:xdr="http://schemas.openxmlformats.org/drawingml/2006/spreadsheetDrawing">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105410</xdr:rowOff>
    </xdr:from>
    <xdr:to xmlns:xdr="http://schemas.openxmlformats.org/drawingml/2006/spreadsheetDrawing">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134620</xdr:rowOff>
    </xdr:to>
    <xdr:sp macro="" textlink="">
      <xdr:nvSpPr>
        <xdr:cNvPr id="131" name="楕円 130"/>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55880</xdr:rowOff>
    </xdr:from>
    <xdr:ext cx="469900" cy="259080"/>
    <xdr:sp macro="" textlink="">
      <xdr:nvSpPr>
        <xdr:cNvPr id="132" name="【図書館】&#10;一人当たり面積該当値テキスト"/>
        <xdr:cNvSpPr txBox="1"/>
      </xdr:nvSpPr>
      <xdr:spPr>
        <a:xfrm>
          <a:off x="10515600" y="657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40640</xdr:rowOff>
    </xdr:from>
    <xdr:to xmlns:xdr="http://schemas.openxmlformats.org/drawingml/2006/spreadsheetDrawing">
      <xdr:col>50</xdr:col>
      <xdr:colOff>165100</xdr:colOff>
      <xdr:row>39</xdr:row>
      <xdr:rowOff>142240</xdr:rowOff>
    </xdr:to>
    <xdr:sp macro="" textlink="">
      <xdr:nvSpPr>
        <xdr:cNvPr id="133" name="楕円 132"/>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83820</xdr:rowOff>
    </xdr:from>
    <xdr:to xmlns:xdr="http://schemas.openxmlformats.org/drawingml/2006/spreadsheetDrawing">
      <xdr:col>55</xdr:col>
      <xdr:colOff>0</xdr:colOff>
      <xdr:row>39</xdr:row>
      <xdr:rowOff>91440</xdr:rowOff>
    </xdr:to>
    <xdr:cxnSp macro="">
      <xdr:nvCxnSpPr>
        <xdr:cNvPr id="134" name="直線コネクタ 133"/>
        <xdr:cNvCxnSpPr/>
      </xdr:nvCxnSpPr>
      <xdr:spPr>
        <a:xfrm flipV="1">
          <a:off x="9639300" y="67703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135" name="楕円 13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91440</xdr:rowOff>
    </xdr:from>
    <xdr:to xmlns:xdr="http://schemas.openxmlformats.org/drawingml/2006/spreadsheetDrawing">
      <xdr:col>50</xdr:col>
      <xdr:colOff>114300</xdr:colOff>
      <xdr:row>39</xdr:row>
      <xdr:rowOff>99060</xdr:rowOff>
    </xdr:to>
    <xdr:cxnSp macro="">
      <xdr:nvCxnSpPr>
        <xdr:cNvPr id="136" name="直線コネクタ 135"/>
        <xdr:cNvCxnSpPr/>
      </xdr:nvCxnSpPr>
      <xdr:spPr>
        <a:xfrm flipV="1">
          <a:off x="8750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55880</xdr:rowOff>
    </xdr:from>
    <xdr:to xmlns:xdr="http://schemas.openxmlformats.org/drawingml/2006/spreadsheetDrawing">
      <xdr:col>41</xdr:col>
      <xdr:colOff>101600</xdr:colOff>
      <xdr:row>39</xdr:row>
      <xdr:rowOff>157480</xdr:rowOff>
    </xdr:to>
    <xdr:sp macro="" textlink="">
      <xdr:nvSpPr>
        <xdr:cNvPr id="137" name="楕円 136"/>
        <xdr:cNvSpPr/>
      </xdr:nvSpPr>
      <xdr:spPr>
        <a:xfrm>
          <a:off x="781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106680</xdr:rowOff>
    </xdr:to>
    <xdr:cxnSp macro="">
      <xdr:nvCxnSpPr>
        <xdr:cNvPr id="138" name="直線コネクタ 137"/>
        <xdr:cNvCxnSpPr/>
      </xdr:nvCxnSpPr>
      <xdr:spPr>
        <a:xfrm flipV="1">
          <a:off x="7861300" y="6785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147320</xdr:rowOff>
    </xdr:from>
    <xdr:to xmlns:xdr="http://schemas.openxmlformats.org/drawingml/2006/spreadsheetDrawing">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106680</xdr:rowOff>
    </xdr:from>
    <xdr:to xmlns:xdr="http://schemas.openxmlformats.org/drawingml/2006/spreadsheetDrawing">
      <xdr:col>41</xdr:col>
      <xdr:colOff>50800</xdr:colOff>
      <xdr:row>41</xdr:row>
      <xdr:rowOff>26670</xdr:rowOff>
    </xdr:to>
    <xdr:cxnSp macro="">
      <xdr:nvCxnSpPr>
        <xdr:cNvPr id="140" name="直線コネクタ 139"/>
        <xdr:cNvCxnSpPr/>
      </xdr:nvCxnSpPr>
      <xdr:spPr>
        <a:xfrm flipV="1">
          <a:off x="6972300" y="679323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0</xdr:rowOff>
    </xdr:from>
    <xdr:ext cx="469900" cy="259080"/>
    <xdr:sp macro="" textlink="">
      <xdr:nvSpPr>
        <xdr:cNvPr id="141" name="n_1aveValue【図書館】&#10;一人当たり面積"/>
        <xdr:cNvSpPr txBox="1"/>
      </xdr:nvSpPr>
      <xdr:spPr>
        <a:xfrm>
          <a:off x="939165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7620</xdr:rowOff>
    </xdr:from>
    <xdr:ext cx="466090" cy="255270"/>
    <xdr:sp macro="" textlink="">
      <xdr:nvSpPr>
        <xdr:cNvPr id="142" name="n_2aveValue【図書館】&#10;一人当たり面積"/>
        <xdr:cNvSpPr txBox="1"/>
      </xdr:nvSpPr>
      <xdr:spPr>
        <a:xfrm>
          <a:off x="8515350" y="70370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22860</xdr:rowOff>
    </xdr:from>
    <xdr:ext cx="466090" cy="259080"/>
    <xdr:sp macro="" textlink="">
      <xdr:nvSpPr>
        <xdr:cNvPr id="143" name="n_3aveValue【図書館】&#10;一人当たり面積"/>
        <xdr:cNvSpPr txBox="1"/>
      </xdr:nvSpPr>
      <xdr:spPr>
        <a:xfrm>
          <a:off x="7626350" y="7052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52070</xdr:rowOff>
    </xdr:from>
    <xdr:ext cx="466090" cy="255270"/>
    <xdr:sp macro="" textlink="">
      <xdr:nvSpPr>
        <xdr:cNvPr id="144" name="n_4aveValue【図書館】&#10;一人当たり面積"/>
        <xdr:cNvSpPr txBox="1"/>
      </xdr:nvSpPr>
      <xdr:spPr>
        <a:xfrm>
          <a:off x="6737350" y="67386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158750</xdr:rowOff>
    </xdr:from>
    <xdr:ext cx="469900" cy="259080"/>
    <xdr:sp macro="" textlink="">
      <xdr:nvSpPr>
        <xdr:cNvPr id="145" name="n_1mainValue【図書館】&#10;一人当たり面積"/>
        <xdr:cNvSpPr txBox="1"/>
      </xdr:nvSpPr>
      <xdr:spPr>
        <a:xfrm>
          <a:off x="9391650" y="650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166370</xdr:rowOff>
    </xdr:from>
    <xdr:ext cx="466090" cy="255270"/>
    <xdr:sp macro="" textlink="">
      <xdr:nvSpPr>
        <xdr:cNvPr id="146" name="n_2mainValue【図書館】&#10;一人当たり面積"/>
        <xdr:cNvSpPr txBox="1"/>
      </xdr:nvSpPr>
      <xdr:spPr>
        <a:xfrm>
          <a:off x="8515350" y="6510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2540</xdr:rowOff>
    </xdr:from>
    <xdr:ext cx="466090" cy="259080"/>
    <xdr:sp macro="" textlink="">
      <xdr:nvSpPr>
        <xdr:cNvPr id="147" name="n_3mainValue【図書館】&#10;一人当たり面積"/>
        <xdr:cNvSpPr txBox="1"/>
      </xdr:nvSpPr>
      <xdr:spPr>
        <a:xfrm>
          <a:off x="7626350" y="6517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68580</xdr:rowOff>
    </xdr:from>
    <xdr:ext cx="466090" cy="259080"/>
    <xdr:sp macro="" textlink="">
      <xdr:nvSpPr>
        <xdr:cNvPr id="148" name="n_4mainValue【図書館】&#10;一人当たり面積"/>
        <xdr:cNvSpPr txBox="1"/>
      </xdr:nvSpPr>
      <xdr:spPr>
        <a:xfrm>
          <a:off x="6737350" y="7098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9080"/>
    <xdr:sp macro="" textlink="">
      <xdr:nvSpPr>
        <xdr:cNvPr id="161" name="テキスト ボックス 160"/>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5" name="テキスト ボックス 164"/>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280" cy="255270"/>
    <xdr:sp macro="" textlink="">
      <xdr:nvSpPr>
        <xdr:cNvPr id="171" name="テキスト ボックス 170"/>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160020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160020</xdr:rowOff>
    </xdr:from>
    <xdr:to xmlns:xdr="http://schemas.openxmlformats.org/drawingml/2006/spreadsheetDrawing">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78"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158750</xdr:rowOff>
    </xdr:from>
    <xdr:to xmlns:xdr="http://schemas.openxmlformats.org/drawingml/2006/spreadsheetDrawing">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137795</xdr:rowOff>
    </xdr:from>
    <xdr:to xmlns:xdr="http://schemas.openxmlformats.org/drawingml/2006/spreadsheetDrawing">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4" name="テキスト ボックス 183"/>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5" name="テキスト ボックス 184"/>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6" name="テキスト ボックス 18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7" name="テキスト ボックス 18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8" name="テキスト ボックス 18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76835</xdr:rowOff>
    </xdr:from>
    <xdr:to xmlns:xdr="http://schemas.openxmlformats.org/drawingml/2006/spreadsheetDrawing">
      <xdr:col>24</xdr:col>
      <xdr:colOff>114300</xdr:colOff>
      <xdr:row>61</xdr:row>
      <xdr:rowOff>6985</xdr:rowOff>
    </xdr:to>
    <xdr:sp macro="" textlink="">
      <xdr:nvSpPr>
        <xdr:cNvPr id="189" name="楕円 188"/>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55245</xdr:rowOff>
    </xdr:from>
    <xdr:ext cx="405130" cy="255270"/>
    <xdr:sp macro="" textlink="">
      <xdr:nvSpPr>
        <xdr:cNvPr id="190" name="【体育館・プール】&#10;有形固定資産減価償却率該当値テキスト"/>
        <xdr:cNvSpPr txBox="1"/>
      </xdr:nvSpPr>
      <xdr:spPr>
        <a:xfrm>
          <a:off x="4673600" y="10342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38735</xdr:rowOff>
    </xdr:from>
    <xdr:to xmlns:xdr="http://schemas.openxmlformats.org/drawingml/2006/spreadsheetDrawing">
      <xdr:col>20</xdr:col>
      <xdr:colOff>38100</xdr:colOff>
      <xdr:row>60</xdr:row>
      <xdr:rowOff>140335</xdr:rowOff>
    </xdr:to>
    <xdr:sp macro="" textlink="">
      <xdr:nvSpPr>
        <xdr:cNvPr id="191" name="楕円 190"/>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89535</xdr:rowOff>
    </xdr:from>
    <xdr:to xmlns:xdr="http://schemas.openxmlformats.org/drawingml/2006/spreadsheetDrawing">
      <xdr:col>24</xdr:col>
      <xdr:colOff>63500</xdr:colOff>
      <xdr:row>60</xdr:row>
      <xdr:rowOff>127635</xdr:rowOff>
    </xdr:to>
    <xdr:cxnSp macro="">
      <xdr:nvCxnSpPr>
        <xdr:cNvPr id="192" name="直線コネクタ 191"/>
        <xdr:cNvCxnSpPr/>
      </xdr:nvCxnSpPr>
      <xdr:spPr>
        <a:xfrm>
          <a:off x="3797300" y="1037653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168275</xdr:rowOff>
    </xdr:from>
    <xdr:to xmlns:xdr="http://schemas.openxmlformats.org/drawingml/2006/spreadsheetDrawing">
      <xdr:col>15</xdr:col>
      <xdr:colOff>101600</xdr:colOff>
      <xdr:row>60</xdr:row>
      <xdr:rowOff>98425</xdr:rowOff>
    </xdr:to>
    <xdr:sp macro="" textlink="">
      <xdr:nvSpPr>
        <xdr:cNvPr id="193" name="楕円 192"/>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47625</xdr:rowOff>
    </xdr:from>
    <xdr:to xmlns:xdr="http://schemas.openxmlformats.org/drawingml/2006/spreadsheetDrawing">
      <xdr:col>19</xdr:col>
      <xdr:colOff>177800</xdr:colOff>
      <xdr:row>60</xdr:row>
      <xdr:rowOff>89535</xdr:rowOff>
    </xdr:to>
    <xdr:cxnSp macro="">
      <xdr:nvCxnSpPr>
        <xdr:cNvPr id="194" name="直線コネクタ 193"/>
        <xdr:cNvCxnSpPr/>
      </xdr:nvCxnSpPr>
      <xdr:spPr>
        <a:xfrm>
          <a:off x="2908300" y="103346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130175</xdr:rowOff>
    </xdr:from>
    <xdr:to xmlns:xdr="http://schemas.openxmlformats.org/drawingml/2006/spreadsheetDrawing">
      <xdr:col>10</xdr:col>
      <xdr:colOff>165100</xdr:colOff>
      <xdr:row>60</xdr:row>
      <xdr:rowOff>60325</xdr:rowOff>
    </xdr:to>
    <xdr:sp macro="" textlink="">
      <xdr:nvSpPr>
        <xdr:cNvPr id="195" name="楕円 194"/>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9525</xdr:rowOff>
    </xdr:from>
    <xdr:to xmlns:xdr="http://schemas.openxmlformats.org/drawingml/2006/spreadsheetDrawing">
      <xdr:col>15</xdr:col>
      <xdr:colOff>50800</xdr:colOff>
      <xdr:row>60</xdr:row>
      <xdr:rowOff>47625</xdr:rowOff>
    </xdr:to>
    <xdr:cxnSp macro="">
      <xdr:nvCxnSpPr>
        <xdr:cNvPr id="196" name="直線コネクタ 195"/>
        <xdr:cNvCxnSpPr/>
      </xdr:nvCxnSpPr>
      <xdr:spPr>
        <a:xfrm>
          <a:off x="2019300" y="102965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92075</xdr:rowOff>
    </xdr:from>
    <xdr:to xmlns:xdr="http://schemas.openxmlformats.org/drawingml/2006/spreadsheetDrawing">
      <xdr:col>6</xdr:col>
      <xdr:colOff>38100</xdr:colOff>
      <xdr:row>60</xdr:row>
      <xdr:rowOff>22225</xdr:rowOff>
    </xdr:to>
    <xdr:sp macro="" textlink="">
      <xdr:nvSpPr>
        <xdr:cNvPr id="197" name="楕円 196"/>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143510</xdr:rowOff>
    </xdr:from>
    <xdr:to xmlns:xdr="http://schemas.openxmlformats.org/drawingml/2006/spreadsheetDrawing">
      <xdr:col>10</xdr:col>
      <xdr:colOff>114300</xdr:colOff>
      <xdr:row>60</xdr:row>
      <xdr:rowOff>9525</xdr:rowOff>
    </xdr:to>
    <xdr:cxnSp macro="">
      <xdr:nvCxnSpPr>
        <xdr:cNvPr id="198" name="直線コネクタ 197"/>
        <xdr:cNvCxnSpPr/>
      </xdr:nvCxnSpPr>
      <xdr:spPr>
        <a:xfrm>
          <a:off x="1130300" y="10259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1320" cy="255270"/>
    <xdr:sp macro="" textlink="">
      <xdr:nvSpPr>
        <xdr:cNvPr id="200" name="n_2aveValue【体育館・プール】&#10;有形固定資産減価償却率"/>
        <xdr:cNvSpPr txBox="1"/>
      </xdr:nvSpPr>
      <xdr:spPr>
        <a:xfrm>
          <a:off x="2705735" y="10041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59055</xdr:rowOff>
    </xdr:from>
    <xdr:ext cx="401320" cy="259080"/>
    <xdr:sp macro="" textlink="">
      <xdr:nvSpPr>
        <xdr:cNvPr id="201" name="n_3aveValue【体育館・プール】&#10;有形固定資産減価償却率"/>
        <xdr:cNvSpPr txBox="1"/>
      </xdr:nvSpPr>
      <xdr:spPr>
        <a:xfrm>
          <a:off x="1816735" y="10346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43815</xdr:rowOff>
    </xdr:from>
    <xdr:ext cx="401320" cy="255270"/>
    <xdr:sp macro="" textlink="">
      <xdr:nvSpPr>
        <xdr:cNvPr id="202" name="n_4aveValue【体育館・プール】&#10;有形固定資産減価償却率"/>
        <xdr:cNvSpPr txBox="1"/>
      </xdr:nvSpPr>
      <xdr:spPr>
        <a:xfrm>
          <a:off x="927735" y="103308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132080</xdr:rowOff>
    </xdr:from>
    <xdr:ext cx="405130" cy="255270"/>
    <xdr:sp macro="" textlink="">
      <xdr:nvSpPr>
        <xdr:cNvPr id="203" name="n_1mainValue【体育館・プール】&#10;有形固定資産減価償却率"/>
        <xdr:cNvSpPr txBox="1"/>
      </xdr:nvSpPr>
      <xdr:spPr>
        <a:xfrm>
          <a:off x="3582035" y="10419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89535</xdr:rowOff>
    </xdr:from>
    <xdr:ext cx="401320" cy="255270"/>
    <xdr:sp macro="" textlink="">
      <xdr:nvSpPr>
        <xdr:cNvPr id="204" name="n_2mainValue【体育館・プール】&#10;有形固定資産減価償却率"/>
        <xdr:cNvSpPr txBox="1"/>
      </xdr:nvSpPr>
      <xdr:spPr>
        <a:xfrm>
          <a:off x="2705735" y="103765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76835</xdr:rowOff>
    </xdr:from>
    <xdr:ext cx="401320" cy="255270"/>
    <xdr:sp macro="" textlink="">
      <xdr:nvSpPr>
        <xdr:cNvPr id="205" name="n_3mainValue【体育館・プール】&#10;有形固定資産減価償却率"/>
        <xdr:cNvSpPr txBox="1"/>
      </xdr:nvSpPr>
      <xdr:spPr>
        <a:xfrm>
          <a:off x="1816735" y="100209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38735</xdr:rowOff>
    </xdr:from>
    <xdr:ext cx="401320" cy="259080"/>
    <xdr:sp macro="" textlink="">
      <xdr:nvSpPr>
        <xdr:cNvPr id="206" name="n_4mainValue【体育館・プール】&#10;有形固定資産減価償却率"/>
        <xdr:cNvSpPr txBox="1"/>
      </xdr:nvSpPr>
      <xdr:spPr>
        <a:xfrm>
          <a:off x="927735" y="99828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5" name="テキスト ボックス 21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18" name="テキスト ボックス 217"/>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20" name="テキスト ボックス 219"/>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22" name="テキスト ボックス 221"/>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24" name="テキスト ボックス 223"/>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26" name="テキスト ボックス 225"/>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8" name="テキスト ボックス 227"/>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128270</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74930</xdr:rowOff>
    </xdr:from>
    <xdr:ext cx="469900" cy="255270"/>
    <xdr:sp macro="" textlink="">
      <xdr:nvSpPr>
        <xdr:cNvPr id="233" name="【体育館・プール】&#10;一人当たり面積最大値テキスト"/>
        <xdr:cNvSpPr txBox="1"/>
      </xdr:nvSpPr>
      <xdr:spPr>
        <a:xfrm>
          <a:off x="10515600" y="9504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128270</xdr:rowOff>
    </xdr:from>
    <xdr:to xmlns:xdr="http://schemas.openxmlformats.org/drawingml/2006/spreadsheetDrawing">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27940</xdr:rowOff>
    </xdr:from>
    <xdr:ext cx="469900" cy="259080"/>
    <xdr:sp macro="" textlink="">
      <xdr:nvSpPr>
        <xdr:cNvPr id="235" name="【体育館・プール】&#10;一人当たり面積平均値テキスト"/>
        <xdr:cNvSpPr txBox="1"/>
      </xdr:nvSpPr>
      <xdr:spPr>
        <a:xfrm>
          <a:off x="10515600" y="10829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49530</xdr:rowOff>
    </xdr:from>
    <xdr:to xmlns:xdr="http://schemas.openxmlformats.org/drawingml/2006/spreadsheetDrawing">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64770</xdr:rowOff>
    </xdr:from>
    <xdr:to xmlns:xdr="http://schemas.openxmlformats.org/drawingml/2006/spreadsheetDrawing">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68580</xdr:rowOff>
    </xdr:from>
    <xdr:to xmlns:xdr="http://schemas.openxmlformats.org/drawingml/2006/spreadsheetDrawing">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72390</xdr:rowOff>
    </xdr:from>
    <xdr:to xmlns:xdr="http://schemas.openxmlformats.org/drawingml/2006/spreadsheetDrawing">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1" name="テキスト ボックス 24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2" name="テキスト ボックス 24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3" name="テキスト ボックス 24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4" name="テキスト ボックス 24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5" name="テキスト ボックス 24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19685</xdr:rowOff>
    </xdr:from>
    <xdr:to xmlns:xdr="http://schemas.openxmlformats.org/drawingml/2006/spreadsheetDrawing">
      <xdr:col>55</xdr:col>
      <xdr:colOff>50800</xdr:colOff>
      <xdr:row>63</xdr:row>
      <xdr:rowOff>121285</xdr:rowOff>
    </xdr:to>
    <xdr:sp macro="" textlink="">
      <xdr:nvSpPr>
        <xdr:cNvPr id="246" name="楕円 245"/>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42545</xdr:rowOff>
    </xdr:from>
    <xdr:ext cx="469900" cy="255270"/>
    <xdr:sp macro="" textlink="">
      <xdr:nvSpPr>
        <xdr:cNvPr id="247" name="【体育館・プール】&#10;一人当たり面積該当値テキスト"/>
        <xdr:cNvSpPr txBox="1"/>
      </xdr:nvSpPr>
      <xdr:spPr>
        <a:xfrm>
          <a:off x="10515600" y="106724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22860</xdr:rowOff>
    </xdr:from>
    <xdr:to xmlns:xdr="http://schemas.openxmlformats.org/drawingml/2006/spreadsheetDrawing">
      <xdr:col>50</xdr:col>
      <xdr:colOff>165100</xdr:colOff>
      <xdr:row>63</xdr:row>
      <xdr:rowOff>124460</xdr:rowOff>
    </xdr:to>
    <xdr:sp macro="" textlink="">
      <xdr:nvSpPr>
        <xdr:cNvPr id="248" name="楕円 247"/>
        <xdr:cNvSpPr/>
      </xdr:nvSpPr>
      <xdr:spPr>
        <a:xfrm>
          <a:off x="9588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70485</xdr:rowOff>
    </xdr:from>
    <xdr:to xmlns:xdr="http://schemas.openxmlformats.org/drawingml/2006/spreadsheetDrawing">
      <xdr:col>55</xdr:col>
      <xdr:colOff>0</xdr:colOff>
      <xdr:row>63</xdr:row>
      <xdr:rowOff>73660</xdr:rowOff>
    </xdr:to>
    <xdr:cxnSp macro="">
      <xdr:nvCxnSpPr>
        <xdr:cNvPr id="249" name="直線コネクタ 248"/>
        <xdr:cNvCxnSpPr/>
      </xdr:nvCxnSpPr>
      <xdr:spPr>
        <a:xfrm flipV="1">
          <a:off x="9639300" y="108718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25400</xdr:rowOff>
    </xdr:from>
    <xdr:to xmlns:xdr="http://schemas.openxmlformats.org/drawingml/2006/spreadsheetDrawing">
      <xdr:col>46</xdr:col>
      <xdr:colOff>38100</xdr:colOff>
      <xdr:row>63</xdr:row>
      <xdr:rowOff>127000</xdr:rowOff>
    </xdr:to>
    <xdr:sp macro="" textlink="">
      <xdr:nvSpPr>
        <xdr:cNvPr id="250" name="楕円 249"/>
        <xdr:cNvSpPr/>
      </xdr:nvSpPr>
      <xdr:spPr>
        <a:xfrm>
          <a:off x="869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73660</xdr:rowOff>
    </xdr:from>
    <xdr:to xmlns:xdr="http://schemas.openxmlformats.org/drawingml/2006/spreadsheetDrawing">
      <xdr:col>50</xdr:col>
      <xdr:colOff>114300</xdr:colOff>
      <xdr:row>63</xdr:row>
      <xdr:rowOff>76200</xdr:rowOff>
    </xdr:to>
    <xdr:cxnSp macro="">
      <xdr:nvCxnSpPr>
        <xdr:cNvPr id="251" name="直線コネクタ 250"/>
        <xdr:cNvCxnSpPr/>
      </xdr:nvCxnSpPr>
      <xdr:spPr>
        <a:xfrm flipV="1">
          <a:off x="8750300" y="1087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29210</xdr:rowOff>
    </xdr:from>
    <xdr:to xmlns:xdr="http://schemas.openxmlformats.org/drawingml/2006/spreadsheetDrawing">
      <xdr:col>41</xdr:col>
      <xdr:colOff>101600</xdr:colOff>
      <xdr:row>63</xdr:row>
      <xdr:rowOff>130175</xdr:rowOff>
    </xdr:to>
    <xdr:sp macro="" textlink="">
      <xdr:nvSpPr>
        <xdr:cNvPr id="252" name="楕円 251"/>
        <xdr:cNvSpPr/>
      </xdr:nvSpPr>
      <xdr:spPr>
        <a:xfrm>
          <a:off x="78105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76200</xdr:rowOff>
    </xdr:from>
    <xdr:to xmlns:xdr="http://schemas.openxmlformats.org/drawingml/2006/spreadsheetDrawing">
      <xdr:col>45</xdr:col>
      <xdr:colOff>177800</xdr:colOff>
      <xdr:row>63</xdr:row>
      <xdr:rowOff>79375</xdr:rowOff>
    </xdr:to>
    <xdr:cxnSp macro="">
      <xdr:nvCxnSpPr>
        <xdr:cNvPr id="253" name="直線コネクタ 252"/>
        <xdr:cNvCxnSpPr/>
      </xdr:nvCxnSpPr>
      <xdr:spPr>
        <a:xfrm flipV="1">
          <a:off x="7861300" y="10877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30480</xdr:rowOff>
    </xdr:from>
    <xdr:to xmlns:xdr="http://schemas.openxmlformats.org/drawingml/2006/spreadsheetDrawing">
      <xdr:col>36</xdr:col>
      <xdr:colOff>165100</xdr:colOff>
      <xdr:row>63</xdr:row>
      <xdr:rowOff>132080</xdr:rowOff>
    </xdr:to>
    <xdr:sp macro="" textlink="">
      <xdr:nvSpPr>
        <xdr:cNvPr id="254" name="楕円 253"/>
        <xdr:cNvSpPr/>
      </xdr:nvSpPr>
      <xdr:spPr>
        <a:xfrm>
          <a:off x="6921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79375</xdr:rowOff>
    </xdr:from>
    <xdr:to xmlns:xdr="http://schemas.openxmlformats.org/drawingml/2006/spreadsheetDrawing">
      <xdr:col>41</xdr:col>
      <xdr:colOff>50800</xdr:colOff>
      <xdr:row>63</xdr:row>
      <xdr:rowOff>81280</xdr:rowOff>
    </xdr:to>
    <xdr:cxnSp macro="">
      <xdr:nvCxnSpPr>
        <xdr:cNvPr id="255" name="直線コネクタ 254"/>
        <xdr:cNvCxnSpPr/>
      </xdr:nvCxnSpPr>
      <xdr:spPr>
        <a:xfrm flipV="1">
          <a:off x="6972300" y="10880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157480</xdr:rowOff>
    </xdr:from>
    <xdr:ext cx="469900" cy="255270"/>
    <xdr:sp macro="" textlink="">
      <xdr:nvSpPr>
        <xdr:cNvPr id="256" name="n_1aveValue【体育館・プール】&#10;一人当たり面積"/>
        <xdr:cNvSpPr txBox="1"/>
      </xdr:nvSpPr>
      <xdr:spPr>
        <a:xfrm>
          <a:off x="9391650" y="109588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161290</xdr:rowOff>
    </xdr:from>
    <xdr:ext cx="466090" cy="259080"/>
    <xdr:sp macro="" textlink="">
      <xdr:nvSpPr>
        <xdr:cNvPr id="257" name="n_2aveValue【体育館・プール】&#10;一人当たり面積"/>
        <xdr:cNvSpPr txBox="1"/>
      </xdr:nvSpPr>
      <xdr:spPr>
        <a:xfrm>
          <a:off x="8515350" y="10962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166370</xdr:rowOff>
    </xdr:from>
    <xdr:ext cx="466090" cy="255270"/>
    <xdr:sp macro="" textlink="">
      <xdr:nvSpPr>
        <xdr:cNvPr id="258" name="n_3aveValue【体育館・プール】&#10;一人当たり面積"/>
        <xdr:cNvSpPr txBox="1"/>
      </xdr:nvSpPr>
      <xdr:spPr>
        <a:xfrm>
          <a:off x="7626350" y="10967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165100</xdr:rowOff>
    </xdr:from>
    <xdr:ext cx="466090" cy="259080"/>
    <xdr:sp macro="" textlink="">
      <xdr:nvSpPr>
        <xdr:cNvPr id="259" name="n_4aveValue【体育館・プール】&#10;一人当たり面積"/>
        <xdr:cNvSpPr txBox="1"/>
      </xdr:nvSpPr>
      <xdr:spPr>
        <a:xfrm>
          <a:off x="6737350" y="10966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140970</xdr:rowOff>
    </xdr:from>
    <xdr:ext cx="469900" cy="259080"/>
    <xdr:sp macro="" textlink="">
      <xdr:nvSpPr>
        <xdr:cNvPr id="260" name="n_1mainValue【体育館・プール】&#10;一人当たり面積"/>
        <xdr:cNvSpPr txBox="1"/>
      </xdr:nvSpPr>
      <xdr:spPr>
        <a:xfrm>
          <a:off x="9391650" y="1059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143510</xdr:rowOff>
    </xdr:from>
    <xdr:ext cx="466090" cy="255270"/>
    <xdr:sp macro="" textlink="">
      <xdr:nvSpPr>
        <xdr:cNvPr id="261" name="n_2mainValue【体育館・プール】&#10;一人当たり面積"/>
        <xdr:cNvSpPr txBox="1"/>
      </xdr:nvSpPr>
      <xdr:spPr>
        <a:xfrm>
          <a:off x="8515350" y="106019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146685</xdr:rowOff>
    </xdr:from>
    <xdr:ext cx="466090" cy="255270"/>
    <xdr:sp macro="" textlink="">
      <xdr:nvSpPr>
        <xdr:cNvPr id="262" name="n_3mainValue【体育館・プール】&#10;一人当たり面積"/>
        <xdr:cNvSpPr txBox="1"/>
      </xdr:nvSpPr>
      <xdr:spPr>
        <a:xfrm>
          <a:off x="7626350" y="10605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148590</xdr:rowOff>
    </xdr:from>
    <xdr:ext cx="466090" cy="259080"/>
    <xdr:sp macro="" textlink="">
      <xdr:nvSpPr>
        <xdr:cNvPr id="263" name="n_4mainValue【体育館・プール】&#10;一人当たり面積"/>
        <xdr:cNvSpPr txBox="1"/>
      </xdr:nvSpPr>
      <xdr:spPr>
        <a:xfrm>
          <a:off x="6737350" y="10607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288" name="テキスト ボックス 287"/>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9" name="直線コネクタ 2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290" name="テキスト ボックス 289"/>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1" name="直線コネクタ 2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292" name="テキスト ボックス 291"/>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3" name="直線コネクタ 2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4" name="テキスト ボックス 2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5" name="直線コネクタ 2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296" name="テキスト ボックス 295"/>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7" name="直線コネクタ 2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8" name="テキスト ボックス 2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9" name="直線コネクタ 2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0" name="テキスト ボックス 2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1" name="直線コネクタ 3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02" name="テキスト ボックス 301"/>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305" name="直線コネクタ 3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7" name="直線コネクタ 3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3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309" name="直線コネクタ 3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24765</xdr:rowOff>
    </xdr:from>
    <xdr:ext cx="405130" cy="259080"/>
    <xdr:sp macro="" textlink="">
      <xdr:nvSpPr>
        <xdr:cNvPr id="310" name="【市民会館】&#10;有形固定資産減価償却率平均値テキスト"/>
        <xdr:cNvSpPr txBox="1"/>
      </xdr:nvSpPr>
      <xdr:spPr>
        <a:xfrm>
          <a:off x="4673600" y="17855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46355</xdr:rowOff>
    </xdr:from>
    <xdr:to xmlns:xdr="http://schemas.openxmlformats.org/drawingml/2006/spreadsheetDrawing">
      <xdr:col>24</xdr:col>
      <xdr:colOff>114300</xdr:colOff>
      <xdr:row>104</xdr:row>
      <xdr:rowOff>147955</xdr:rowOff>
    </xdr:to>
    <xdr:sp macro="" textlink="">
      <xdr:nvSpPr>
        <xdr:cNvPr id="311" name="フローチャート: 判断 3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10795</xdr:rowOff>
    </xdr:from>
    <xdr:to xmlns:xdr="http://schemas.openxmlformats.org/drawingml/2006/spreadsheetDrawing">
      <xdr:col>15</xdr:col>
      <xdr:colOff>101600</xdr:colOff>
      <xdr:row>104</xdr:row>
      <xdr:rowOff>112395</xdr:rowOff>
    </xdr:to>
    <xdr:sp macro="" textlink="">
      <xdr:nvSpPr>
        <xdr:cNvPr id="313" name="フローチャート: 判断 3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6350</xdr:rowOff>
    </xdr:from>
    <xdr:to xmlns:xdr="http://schemas.openxmlformats.org/drawingml/2006/spreadsheetDrawing">
      <xdr:col>10</xdr:col>
      <xdr:colOff>165100</xdr:colOff>
      <xdr:row>104</xdr:row>
      <xdr:rowOff>107315</xdr:rowOff>
    </xdr:to>
    <xdr:sp macro="" textlink="">
      <xdr:nvSpPr>
        <xdr:cNvPr id="314" name="フローチャート: 判断 3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xdr:rowOff>
    </xdr:from>
    <xdr:to xmlns:xdr="http://schemas.openxmlformats.org/drawingml/2006/spreadsheetDrawing">
      <xdr:col>6</xdr:col>
      <xdr:colOff>38100</xdr:colOff>
      <xdr:row>104</xdr:row>
      <xdr:rowOff>104140</xdr:rowOff>
    </xdr:to>
    <xdr:sp macro="" textlink="">
      <xdr:nvSpPr>
        <xdr:cNvPr id="315" name="フローチャート: 判断 3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6" name="テキスト ボックス 3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7" name="テキスト ボックス 3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8" name="テキスト ボックス 3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9" name="テキスト ボックス 3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0" name="テキスト ボックス 3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xdr:rowOff>
    </xdr:from>
    <xdr:to xmlns:xdr="http://schemas.openxmlformats.org/drawingml/2006/spreadsheetDrawing">
      <xdr:col>24</xdr:col>
      <xdr:colOff>114300</xdr:colOff>
      <xdr:row>104</xdr:row>
      <xdr:rowOff>104140</xdr:rowOff>
    </xdr:to>
    <xdr:sp macro="" textlink="">
      <xdr:nvSpPr>
        <xdr:cNvPr id="321" name="楕円 320"/>
        <xdr:cNvSpPr/>
      </xdr:nvSpPr>
      <xdr:spPr>
        <a:xfrm>
          <a:off x="45847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25400</xdr:rowOff>
    </xdr:from>
    <xdr:ext cx="405130" cy="259080"/>
    <xdr:sp macro="" textlink="">
      <xdr:nvSpPr>
        <xdr:cNvPr id="322" name="【市民会館】&#10;有形固定資産減価償却率該当値テキスト"/>
        <xdr:cNvSpPr txBox="1"/>
      </xdr:nvSpPr>
      <xdr:spPr>
        <a:xfrm>
          <a:off x="4673600" y="1768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23495</xdr:rowOff>
    </xdr:from>
    <xdr:to xmlns:xdr="http://schemas.openxmlformats.org/drawingml/2006/spreadsheetDrawing">
      <xdr:col>20</xdr:col>
      <xdr:colOff>38100</xdr:colOff>
      <xdr:row>104</xdr:row>
      <xdr:rowOff>125095</xdr:rowOff>
    </xdr:to>
    <xdr:sp macro="" textlink="">
      <xdr:nvSpPr>
        <xdr:cNvPr id="323" name="楕円 322"/>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53340</xdr:rowOff>
    </xdr:from>
    <xdr:to xmlns:xdr="http://schemas.openxmlformats.org/drawingml/2006/spreadsheetDrawing">
      <xdr:col>24</xdr:col>
      <xdr:colOff>63500</xdr:colOff>
      <xdr:row>104</xdr:row>
      <xdr:rowOff>74930</xdr:rowOff>
    </xdr:to>
    <xdr:cxnSp macro="">
      <xdr:nvCxnSpPr>
        <xdr:cNvPr id="324" name="直線コネクタ 323"/>
        <xdr:cNvCxnSpPr/>
      </xdr:nvCxnSpPr>
      <xdr:spPr>
        <a:xfrm flipV="1">
          <a:off x="3797300" y="178841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126365</xdr:rowOff>
    </xdr:from>
    <xdr:to xmlns:xdr="http://schemas.openxmlformats.org/drawingml/2006/spreadsheetDrawing">
      <xdr:col>15</xdr:col>
      <xdr:colOff>101600</xdr:colOff>
      <xdr:row>104</xdr:row>
      <xdr:rowOff>56515</xdr:rowOff>
    </xdr:to>
    <xdr:sp macro="" textlink="">
      <xdr:nvSpPr>
        <xdr:cNvPr id="325" name="楕円 324"/>
        <xdr:cNvSpPr/>
      </xdr:nvSpPr>
      <xdr:spPr>
        <a:xfrm>
          <a:off x="2857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6350</xdr:rowOff>
    </xdr:from>
    <xdr:to xmlns:xdr="http://schemas.openxmlformats.org/drawingml/2006/spreadsheetDrawing">
      <xdr:col>19</xdr:col>
      <xdr:colOff>177800</xdr:colOff>
      <xdr:row>104</xdr:row>
      <xdr:rowOff>74930</xdr:rowOff>
    </xdr:to>
    <xdr:cxnSp macro="">
      <xdr:nvCxnSpPr>
        <xdr:cNvPr id="326" name="直線コネクタ 325"/>
        <xdr:cNvCxnSpPr/>
      </xdr:nvCxnSpPr>
      <xdr:spPr>
        <a:xfrm>
          <a:off x="2908300" y="17837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132080</xdr:rowOff>
    </xdr:from>
    <xdr:to xmlns:xdr="http://schemas.openxmlformats.org/drawingml/2006/spreadsheetDrawing">
      <xdr:col>10</xdr:col>
      <xdr:colOff>165100</xdr:colOff>
      <xdr:row>104</xdr:row>
      <xdr:rowOff>61595</xdr:rowOff>
    </xdr:to>
    <xdr:sp macro="" textlink="">
      <xdr:nvSpPr>
        <xdr:cNvPr id="327" name="楕円 326"/>
        <xdr:cNvSpPr/>
      </xdr:nvSpPr>
      <xdr:spPr>
        <a:xfrm>
          <a:off x="1968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6350</xdr:rowOff>
    </xdr:from>
    <xdr:to xmlns:xdr="http://schemas.openxmlformats.org/drawingml/2006/spreadsheetDrawing">
      <xdr:col>15</xdr:col>
      <xdr:colOff>50800</xdr:colOff>
      <xdr:row>104</xdr:row>
      <xdr:rowOff>10795</xdr:rowOff>
    </xdr:to>
    <xdr:cxnSp macro="">
      <xdr:nvCxnSpPr>
        <xdr:cNvPr id="328" name="直線コネクタ 327"/>
        <xdr:cNvCxnSpPr/>
      </xdr:nvCxnSpPr>
      <xdr:spPr>
        <a:xfrm flipV="1">
          <a:off x="2019300" y="17837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93980</xdr:rowOff>
    </xdr:from>
    <xdr:to xmlns:xdr="http://schemas.openxmlformats.org/drawingml/2006/spreadsheetDrawing">
      <xdr:col>6</xdr:col>
      <xdr:colOff>38100</xdr:colOff>
      <xdr:row>104</xdr:row>
      <xdr:rowOff>24130</xdr:rowOff>
    </xdr:to>
    <xdr:sp macro="" textlink="">
      <xdr:nvSpPr>
        <xdr:cNvPr id="329" name="楕円 328"/>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144780</xdr:rowOff>
    </xdr:from>
    <xdr:to xmlns:xdr="http://schemas.openxmlformats.org/drawingml/2006/spreadsheetDrawing">
      <xdr:col>10</xdr:col>
      <xdr:colOff>114300</xdr:colOff>
      <xdr:row>104</xdr:row>
      <xdr:rowOff>10795</xdr:rowOff>
    </xdr:to>
    <xdr:cxnSp macro="">
      <xdr:nvCxnSpPr>
        <xdr:cNvPr id="330" name="直線コネクタ 329"/>
        <xdr:cNvCxnSpPr/>
      </xdr:nvCxnSpPr>
      <xdr:spPr>
        <a:xfrm>
          <a:off x="1130300" y="178041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129540</xdr:rowOff>
    </xdr:from>
    <xdr:ext cx="405130" cy="259080"/>
    <xdr:sp macro="" textlink="">
      <xdr:nvSpPr>
        <xdr:cNvPr id="331" name="n_1aveValue【市民会館】&#10;有形固定資産減価償却率"/>
        <xdr:cNvSpPr txBox="1"/>
      </xdr:nvSpPr>
      <xdr:spPr>
        <a:xfrm>
          <a:off x="3582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103505</xdr:rowOff>
    </xdr:from>
    <xdr:ext cx="401320" cy="259080"/>
    <xdr:sp macro="" textlink="">
      <xdr:nvSpPr>
        <xdr:cNvPr id="332" name="n_2aveValue【市民会館】&#10;有形固定資産減価償却率"/>
        <xdr:cNvSpPr txBox="1"/>
      </xdr:nvSpPr>
      <xdr:spPr>
        <a:xfrm>
          <a:off x="2705735" y="17934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98425</xdr:rowOff>
    </xdr:from>
    <xdr:ext cx="401320" cy="255270"/>
    <xdr:sp macro="" textlink="">
      <xdr:nvSpPr>
        <xdr:cNvPr id="333" name="n_3aveValue【市民会館】&#10;有形固定資産減価償却率"/>
        <xdr:cNvSpPr txBox="1"/>
      </xdr:nvSpPr>
      <xdr:spPr>
        <a:xfrm>
          <a:off x="1816735" y="179292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95250</xdr:rowOff>
    </xdr:from>
    <xdr:ext cx="401320" cy="259080"/>
    <xdr:sp macro="" textlink="">
      <xdr:nvSpPr>
        <xdr:cNvPr id="334" name="n_4aveValue【市民会館】&#10;有形固定資産減価償却率"/>
        <xdr:cNvSpPr txBox="1"/>
      </xdr:nvSpPr>
      <xdr:spPr>
        <a:xfrm>
          <a:off x="927735" y="17926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141605</xdr:rowOff>
    </xdr:from>
    <xdr:ext cx="405130" cy="259080"/>
    <xdr:sp macro="" textlink="">
      <xdr:nvSpPr>
        <xdr:cNvPr id="335" name="n_1mainValue【市民会館】&#10;有形固定資産減価償却率"/>
        <xdr:cNvSpPr txBox="1"/>
      </xdr:nvSpPr>
      <xdr:spPr>
        <a:xfrm>
          <a:off x="3582035" y="1762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73025</xdr:rowOff>
    </xdr:from>
    <xdr:ext cx="401320" cy="259080"/>
    <xdr:sp macro="" textlink="">
      <xdr:nvSpPr>
        <xdr:cNvPr id="336" name="n_2mainValue【市民会館】&#10;有形固定資産減価償却率"/>
        <xdr:cNvSpPr txBox="1"/>
      </xdr:nvSpPr>
      <xdr:spPr>
        <a:xfrm>
          <a:off x="2705735" y="17560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78105</xdr:rowOff>
    </xdr:from>
    <xdr:ext cx="401320" cy="255270"/>
    <xdr:sp macro="" textlink="">
      <xdr:nvSpPr>
        <xdr:cNvPr id="337" name="n_3mainValue【市民会館】&#10;有形固定資産減価償却率"/>
        <xdr:cNvSpPr txBox="1"/>
      </xdr:nvSpPr>
      <xdr:spPr>
        <a:xfrm>
          <a:off x="1816735" y="175660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40640</xdr:rowOff>
    </xdr:from>
    <xdr:ext cx="401320" cy="255270"/>
    <xdr:sp macro="" textlink="">
      <xdr:nvSpPr>
        <xdr:cNvPr id="338" name="n_4mainValue【市民会館】&#10;有形固定資産減価償却率"/>
        <xdr:cNvSpPr txBox="1"/>
      </xdr:nvSpPr>
      <xdr:spPr>
        <a:xfrm>
          <a:off x="927735" y="17528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347" name="テキスト ボックス 346"/>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8" name="直線コネクタ 3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9" name="直線コネクタ 3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3550" cy="259080"/>
    <xdr:sp macro="" textlink="">
      <xdr:nvSpPr>
        <xdr:cNvPr id="350" name="テキスト ボックス 349"/>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1" name="直線コネクタ 3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3550" cy="255270"/>
    <xdr:sp macro="" textlink="">
      <xdr:nvSpPr>
        <xdr:cNvPr id="352" name="テキスト ボックス 351"/>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3" name="直線コネクタ 3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3550" cy="259080"/>
    <xdr:sp macro="" textlink="">
      <xdr:nvSpPr>
        <xdr:cNvPr id="354" name="テキスト ボックス 353"/>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5" name="直線コネクタ 3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3550" cy="259080"/>
    <xdr:sp macro="" textlink="">
      <xdr:nvSpPr>
        <xdr:cNvPr id="356" name="テキスト ボックス 355"/>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7" name="直線コネクタ 3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3550" cy="255270"/>
    <xdr:sp macro="" textlink="">
      <xdr:nvSpPr>
        <xdr:cNvPr id="358" name="テキスト ボックス 357"/>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9" name="直線コネクタ 3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360" name="テキスト ボックス 359"/>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146685</xdr:rowOff>
    </xdr:from>
    <xdr:to xmlns:xdr="http://schemas.openxmlformats.org/drawingml/2006/spreadsheetDrawing">
      <xdr:col>54</xdr:col>
      <xdr:colOff>189865</xdr:colOff>
      <xdr:row>108</xdr:row>
      <xdr:rowOff>132080</xdr:rowOff>
    </xdr:to>
    <xdr:cxnSp macro="">
      <xdr:nvCxnSpPr>
        <xdr:cNvPr id="362" name="直線コネクタ 3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5270"/>
    <xdr:sp macro="" textlink="">
      <xdr:nvSpPr>
        <xdr:cNvPr id="363" name="【市民会館】&#10;一人当たり面積最小値テキスト"/>
        <xdr:cNvSpPr txBox="1"/>
      </xdr:nvSpPr>
      <xdr:spPr>
        <a:xfrm>
          <a:off x="10515600" y="186518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364" name="直線コネクタ 3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93345</xdr:rowOff>
    </xdr:from>
    <xdr:ext cx="469900" cy="259080"/>
    <xdr:sp macro="" textlink="">
      <xdr:nvSpPr>
        <xdr:cNvPr id="3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146685</xdr:rowOff>
    </xdr:from>
    <xdr:to xmlns:xdr="http://schemas.openxmlformats.org/drawingml/2006/spreadsheetDrawing">
      <xdr:col>55</xdr:col>
      <xdr:colOff>88900</xdr:colOff>
      <xdr:row>99</xdr:row>
      <xdr:rowOff>146685</xdr:rowOff>
    </xdr:to>
    <xdr:cxnSp macro="">
      <xdr:nvCxnSpPr>
        <xdr:cNvPr id="366" name="直線コネクタ 3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109220</xdr:rowOff>
    </xdr:from>
    <xdr:ext cx="469900" cy="255270"/>
    <xdr:sp macro="" textlink="">
      <xdr:nvSpPr>
        <xdr:cNvPr id="367" name="【市民会館】&#10;一人当たり面積平均値テキスト"/>
        <xdr:cNvSpPr txBox="1"/>
      </xdr:nvSpPr>
      <xdr:spPr>
        <a:xfrm>
          <a:off x="10515600" y="181114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86360</xdr:rowOff>
    </xdr:from>
    <xdr:to xmlns:xdr="http://schemas.openxmlformats.org/drawingml/2006/spreadsheetDrawing">
      <xdr:col>55</xdr:col>
      <xdr:colOff>50800</xdr:colOff>
      <xdr:row>107</xdr:row>
      <xdr:rowOff>16510</xdr:rowOff>
    </xdr:to>
    <xdr:sp macro="" textlink="">
      <xdr:nvSpPr>
        <xdr:cNvPr id="368" name="フローチャート: 判断 3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101600</xdr:rowOff>
    </xdr:from>
    <xdr:to xmlns:xdr="http://schemas.openxmlformats.org/drawingml/2006/spreadsheetDrawing">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111125</xdr:rowOff>
    </xdr:from>
    <xdr:to xmlns:xdr="http://schemas.openxmlformats.org/drawingml/2006/spreadsheetDrawing">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99695</xdr:rowOff>
    </xdr:from>
    <xdr:to xmlns:xdr="http://schemas.openxmlformats.org/drawingml/2006/spreadsheetDrawing">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3" name="テキスト ボックス 3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4" name="テキスト ボックス 3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5" name="テキスト ボックス 3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6" name="テキスト ボックス 3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7" name="テキスト ボックス 3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95885</xdr:rowOff>
    </xdr:from>
    <xdr:to xmlns:xdr="http://schemas.openxmlformats.org/drawingml/2006/spreadsheetDrawing">
      <xdr:col>55</xdr:col>
      <xdr:colOff>50800</xdr:colOff>
      <xdr:row>108</xdr:row>
      <xdr:rowOff>26035</xdr:rowOff>
    </xdr:to>
    <xdr:sp macro="" textlink="">
      <xdr:nvSpPr>
        <xdr:cNvPr id="378" name="楕円 377"/>
        <xdr:cNvSpPr/>
      </xdr:nvSpPr>
      <xdr:spPr>
        <a:xfrm>
          <a:off x="104267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74930</xdr:rowOff>
    </xdr:from>
    <xdr:ext cx="469900" cy="255270"/>
    <xdr:sp macro="" textlink="">
      <xdr:nvSpPr>
        <xdr:cNvPr id="379" name="【市民会館】&#10;一人当たり面積該当値テキスト"/>
        <xdr:cNvSpPr txBox="1"/>
      </xdr:nvSpPr>
      <xdr:spPr>
        <a:xfrm>
          <a:off x="10515600" y="184200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99695</xdr:rowOff>
    </xdr:from>
    <xdr:to xmlns:xdr="http://schemas.openxmlformats.org/drawingml/2006/spreadsheetDrawing">
      <xdr:col>50</xdr:col>
      <xdr:colOff>165100</xdr:colOff>
      <xdr:row>108</xdr:row>
      <xdr:rowOff>29845</xdr:rowOff>
    </xdr:to>
    <xdr:sp macro="" textlink="">
      <xdr:nvSpPr>
        <xdr:cNvPr id="380" name="楕円 379"/>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146685</xdr:rowOff>
    </xdr:from>
    <xdr:to xmlns:xdr="http://schemas.openxmlformats.org/drawingml/2006/spreadsheetDrawing">
      <xdr:col>55</xdr:col>
      <xdr:colOff>0</xdr:colOff>
      <xdr:row>107</xdr:row>
      <xdr:rowOff>150495</xdr:rowOff>
    </xdr:to>
    <xdr:cxnSp macro="">
      <xdr:nvCxnSpPr>
        <xdr:cNvPr id="381" name="直線コネクタ 380"/>
        <xdr:cNvCxnSpPr/>
      </xdr:nvCxnSpPr>
      <xdr:spPr>
        <a:xfrm flipV="1">
          <a:off x="9639300" y="184918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101600</xdr:rowOff>
    </xdr:from>
    <xdr:to xmlns:xdr="http://schemas.openxmlformats.org/drawingml/2006/spreadsheetDrawing">
      <xdr:col>46</xdr:col>
      <xdr:colOff>38100</xdr:colOff>
      <xdr:row>108</xdr:row>
      <xdr:rowOff>31750</xdr:rowOff>
    </xdr:to>
    <xdr:sp macro="" textlink="">
      <xdr:nvSpPr>
        <xdr:cNvPr id="382" name="楕円 381"/>
        <xdr:cNvSpPr/>
      </xdr:nvSpPr>
      <xdr:spPr>
        <a:xfrm>
          <a:off x="869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150495</xdr:rowOff>
    </xdr:from>
    <xdr:to xmlns:xdr="http://schemas.openxmlformats.org/drawingml/2006/spreadsheetDrawing">
      <xdr:col>50</xdr:col>
      <xdr:colOff>114300</xdr:colOff>
      <xdr:row>107</xdr:row>
      <xdr:rowOff>152400</xdr:rowOff>
    </xdr:to>
    <xdr:cxnSp macro="">
      <xdr:nvCxnSpPr>
        <xdr:cNvPr id="383" name="直線コネクタ 382"/>
        <xdr:cNvCxnSpPr/>
      </xdr:nvCxnSpPr>
      <xdr:spPr>
        <a:xfrm flipV="1">
          <a:off x="8750300" y="18495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105410</xdr:rowOff>
    </xdr:from>
    <xdr:to xmlns:xdr="http://schemas.openxmlformats.org/drawingml/2006/spreadsheetDrawing">
      <xdr:col>41</xdr:col>
      <xdr:colOff>101600</xdr:colOff>
      <xdr:row>108</xdr:row>
      <xdr:rowOff>35560</xdr:rowOff>
    </xdr:to>
    <xdr:sp macro="" textlink="">
      <xdr:nvSpPr>
        <xdr:cNvPr id="384" name="楕円 383"/>
        <xdr:cNvSpPr/>
      </xdr:nvSpPr>
      <xdr:spPr>
        <a:xfrm>
          <a:off x="7810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152400</xdr:rowOff>
    </xdr:from>
    <xdr:to xmlns:xdr="http://schemas.openxmlformats.org/drawingml/2006/spreadsheetDrawing">
      <xdr:col>45</xdr:col>
      <xdr:colOff>177800</xdr:colOff>
      <xdr:row>107</xdr:row>
      <xdr:rowOff>156210</xdr:rowOff>
    </xdr:to>
    <xdr:cxnSp macro="">
      <xdr:nvCxnSpPr>
        <xdr:cNvPr id="385" name="直線コネクタ 384"/>
        <xdr:cNvCxnSpPr/>
      </xdr:nvCxnSpPr>
      <xdr:spPr>
        <a:xfrm flipV="1">
          <a:off x="7861300" y="18497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107315</xdr:rowOff>
    </xdr:from>
    <xdr:to xmlns:xdr="http://schemas.openxmlformats.org/drawingml/2006/spreadsheetDrawing">
      <xdr:col>36</xdr:col>
      <xdr:colOff>165100</xdr:colOff>
      <xdr:row>108</xdr:row>
      <xdr:rowOff>37465</xdr:rowOff>
    </xdr:to>
    <xdr:sp macro="" textlink="">
      <xdr:nvSpPr>
        <xdr:cNvPr id="386" name="楕円 385"/>
        <xdr:cNvSpPr/>
      </xdr:nvSpPr>
      <xdr:spPr>
        <a:xfrm>
          <a:off x="6921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156210</xdr:rowOff>
    </xdr:from>
    <xdr:to xmlns:xdr="http://schemas.openxmlformats.org/drawingml/2006/spreadsheetDrawing">
      <xdr:col>41</xdr:col>
      <xdr:colOff>50800</xdr:colOff>
      <xdr:row>107</xdr:row>
      <xdr:rowOff>158115</xdr:rowOff>
    </xdr:to>
    <xdr:cxnSp macro="">
      <xdr:nvCxnSpPr>
        <xdr:cNvPr id="387" name="直線コネクタ 386"/>
        <xdr:cNvCxnSpPr/>
      </xdr:nvCxnSpPr>
      <xdr:spPr>
        <a:xfrm flipV="1">
          <a:off x="6972300" y="1850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48260</xdr:rowOff>
    </xdr:from>
    <xdr:ext cx="469900" cy="259080"/>
    <xdr:sp macro="" textlink="">
      <xdr:nvSpPr>
        <xdr:cNvPr id="388" name="n_1aveValue【市民会館】&#10;一人当たり面積"/>
        <xdr:cNvSpPr txBox="1"/>
      </xdr:nvSpPr>
      <xdr:spPr>
        <a:xfrm>
          <a:off x="939165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57785</xdr:rowOff>
    </xdr:from>
    <xdr:ext cx="466090" cy="259080"/>
    <xdr:sp macro="" textlink="">
      <xdr:nvSpPr>
        <xdr:cNvPr id="389" name="n_2aveValue【市民会館】&#10;一人当たり面積"/>
        <xdr:cNvSpPr txBox="1"/>
      </xdr:nvSpPr>
      <xdr:spPr>
        <a:xfrm>
          <a:off x="8515350" y="18060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6090" cy="259080"/>
    <xdr:sp macro="" textlink="">
      <xdr:nvSpPr>
        <xdr:cNvPr id="390" name="n_3aveValue【市民会館】&#10;一人当たり面積"/>
        <xdr:cNvSpPr txBox="1"/>
      </xdr:nvSpPr>
      <xdr:spPr>
        <a:xfrm>
          <a:off x="7626350" y="18052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46355</xdr:rowOff>
    </xdr:from>
    <xdr:ext cx="466090" cy="259080"/>
    <xdr:sp macro="" textlink="">
      <xdr:nvSpPr>
        <xdr:cNvPr id="391" name="n_4aveValue【市民会館】&#10;一人当たり面積"/>
        <xdr:cNvSpPr txBox="1"/>
      </xdr:nvSpPr>
      <xdr:spPr>
        <a:xfrm>
          <a:off x="6737350" y="18048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20955</xdr:rowOff>
    </xdr:from>
    <xdr:ext cx="469900" cy="255270"/>
    <xdr:sp macro="" textlink="">
      <xdr:nvSpPr>
        <xdr:cNvPr id="392" name="n_1mainValue【市民会館】&#10;一人当たり面積"/>
        <xdr:cNvSpPr txBox="1"/>
      </xdr:nvSpPr>
      <xdr:spPr>
        <a:xfrm>
          <a:off x="9391650" y="185375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22860</xdr:rowOff>
    </xdr:from>
    <xdr:ext cx="466090" cy="259080"/>
    <xdr:sp macro="" textlink="">
      <xdr:nvSpPr>
        <xdr:cNvPr id="393" name="n_2mainValue【市民会館】&#10;一人当たり面積"/>
        <xdr:cNvSpPr txBox="1"/>
      </xdr:nvSpPr>
      <xdr:spPr>
        <a:xfrm>
          <a:off x="8515350" y="18539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26670</xdr:rowOff>
    </xdr:from>
    <xdr:ext cx="466090" cy="259080"/>
    <xdr:sp macro="" textlink="">
      <xdr:nvSpPr>
        <xdr:cNvPr id="394" name="n_3mainValue【市民会館】&#10;一人当たり面積"/>
        <xdr:cNvSpPr txBox="1"/>
      </xdr:nvSpPr>
      <xdr:spPr>
        <a:xfrm>
          <a:off x="7626350" y="18543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29210</xdr:rowOff>
    </xdr:from>
    <xdr:ext cx="466090" cy="255270"/>
    <xdr:sp macro="" textlink="">
      <xdr:nvSpPr>
        <xdr:cNvPr id="395" name="n_4mainValue【市民会館】&#10;一人当たり面積"/>
        <xdr:cNvSpPr txBox="1"/>
      </xdr:nvSpPr>
      <xdr:spPr>
        <a:xfrm>
          <a:off x="6737350" y="18545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4" name="テキスト ボックス 40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6" name="テキスト ボックス 405"/>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8" name="テキスト ボックス 407"/>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12" name="テキスト ボックス 411"/>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8" name="テキスト ボックス 417"/>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424"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425" name="直線コネクタ 424"/>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80645</xdr:rowOff>
    </xdr:from>
    <xdr:ext cx="405130" cy="259080"/>
    <xdr:sp macro="" textlink="">
      <xdr:nvSpPr>
        <xdr:cNvPr id="426" name="【一般廃棄物処理施設】&#10;有形固定資産減価償却率平均値テキスト"/>
        <xdr:cNvSpPr txBox="1"/>
      </xdr:nvSpPr>
      <xdr:spPr>
        <a:xfrm>
          <a:off x="16357600" y="642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427" name="フローチャート: 判断 42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429" name="フローチャート: 判断 428"/>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139700</xdr:rowOff>
    </xdr:from>
    <xdr:to xmlns:xdr="http://schemas.openxmlformats.org/drawingml/2006/spreadsheetDrawing">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130175</xdr:rowOff>
    </xdr:to>
    <xdr:sp macro="" textlink="">
      <xdr:nvSpPr>
        <xdr:cNvPr id="431" name="フローチャート: 判断 430"/>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61595</xdr:rowOff>
    </xdr:from>
    <xdr:to xmlns:xdr="http://schemas.openxmlformats.org/drawingml/2006/spreadsheetDrawing">
      <xdr:col>85</xdr:col>
      <xdr:colOff>177800</xdr:colOff>
      <xdr:row>38</xdr:row>
      <xdr:rowOff>163195</xdr:rowOff>
    </xdr:to>
    <xdr:sp macro="" textlink="">
      <xdr:nvSpPr>
        <xdr:cNvPr id="437" name="楕円 436"/>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40640</xdr:rowOff>
    </xdr:from>
    <xdr:ext cx="405130" cy="255270"/>
    <xdr:sp macro="" textlink="">
      <xdr:nvSpPr>
        <xdr:cNvPr id="438" name="【一般廃棄物処理施設】&#10;有形固定資産減価償却率該当値テキスト"/>
        <xdr:cNvSpPr txBox="1"/>
      </xdr:nvSpPr>
      <xdr:spPr>
        <a:xfrm>
          <a:off x="16357600" y="6555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22225</xdr:rowOff>
    </xdr:from>
    <xdr:to xmlns:xdr="http://schemas.openxmlformats.org/drawingml/2006/spreadsheetDrawing">
      <xdr:col>81</xdr:col>
      <xdr:colOff>101600</xdr:colOff>
      <xdr:row>38</xdr:row>
      <xdr:rowOff>123825</xdr:rowOff>
    </xdr:to>
    <xdr:sp macro="" textlink="">
      <xdr:nvSpPr>
        <xdr:cNvPr id="439" name="楕円 438"/>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73025</xdr:rowOff>
    </xdr:from>
    <xdr:to xmlns:xdr="http://schemas.openxmlformats.org/drawingml/2006/spreadsheetDrawing">
      <xdr:col>85</xdr:col>
      <xdr:colOff>127000</xdr:colOff>
      <xdr:row>38</xdr:row>
      <xdr:rowOff>112395</xdr:rowOff>
    </xdr:to>
    <xdr:cxnSp macro="">
      <xdr:nvCxnSpPr>
        <xdr:cNvPr id="440" name="直線コネクタ 439"/>
        <xdr:cNvCxnSpPr/>
      </xdr:nvCxnSpPr>
      <xdr:spPr>
        <a:xfrm>
          <a:off x="15481300" y="65881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84455</xdr:rowOff>
    </xdr:to>
    <xdr:sp macro="" textlink="">
      <xdr:nvSpPr>
        <xdr:cNvPr id="441" name="楕円 440"/>
        <xdr:cNvSpPr/>
      </xdr:nvSpPr>
      <xdr:spPr>
        <a:xfrm>
          <a:off x="14541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33655</xdr:rowOff>
    </xdr:from>
    <xdr:to xmlns:xdr="http://schemas.openxmlformats.org/drawingml/2006/spreadsheetDrawing">
      <xdr:col>81</xdr:col>
      <xdr:colOff>50800</xdr:colOff>
      <xdr:row>38</xdr:row>
      <xdr:rowOff>73025</xdr:rowOff>
    </xdr:to>
    <xdr:cxnSp macro="">
      <xdr:nvCxnSpPr>
        <xdr:cNvPr id="442" name="直線コネクタ 441"/>
        <xdr:cNvCxnSpPr/>
      </xdr:nvCxnSpPr>
      <xdr:spPr>
        <a:xfrm>
          <a:off x="14592300" y="6548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126365</xdr:rowOff>
    </xdr:from>
    <xdr:to xmlns:xdr="http://schemas.openxmlformats.org/drawingml/2006/spreadsheetDrawing">
      <xdr:col>72</xdr:col>
      <xdr:colOff>38100</xdr:colOff>
      <xdr:row>38</xdr:row>
      <xdr:rowOff>56515</xdr:rowOff>
    </xdr:to>
    <xdr:sp macro="" textlink="">
      <xdr:nvSpPr>
        <xdr:cNvPr id="443" name="楕円 442"/>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6350</xdr:rowOff>
    </xdr:from>
    <xdr:to xmlns:xdr="http://schemas.openxmlformats.org/drawingml/2006/spreadsheetDrawing">
      <xdr:col>76</xdr:col>
      <xdr:colOff>114300</xdr:colOff>
      <xdr:row>38</xdr:row>
      <xdr:rowOff>33655</xdr:rowOff>
    </xdr:to>
    <xdr:cxnSp macro="">
      <xdr:nvCxnSpPr>
        <xdr:cNvPr id="444" name="直線コネクタ 443"/>
        <xdr:cNvCxnSpPr/>
      </xdr:nvCxnSpPr>
      <xdr:spPr>
        <a:xfrm>
          <a:off x="13703300" y="65214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86360</xdr:rowOff>
    </xdr:from>
    <xdr:to xmlns:xdr="http://schemas.openxmlformats.org/drawingml/2006/spreadsheetDrawing">
      <xdr:col>67</xdr:col>
      <xdr:colOff>101600</xdr:colOff>
      <xdr:row>38</xdr:row>
      <xdr:rowOff>15875</xdr:rowOff>
    </xdr:to>
    <xdr:sp macro="" textlink="">
      <xdr:nvSpPr>
        <xdr:cNvPr id="445" name="楕円 444"/>
        <xdr:cNvSpPr/>
      </xdr:nvSpPr>
      <xdr:spPr>
        <a:xfrm>
          <a:off x="12763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136525</xdr:rowOff>
    </xdr:from>
    <xdr:to xmlns:xdr="http://schemas.openxmlformats.org/drawingml/2006/spreadsheetDrawing">
      <xdr:col>71</xdr:col>
      <xdr:colOff>177800</xdr:colOff>
      <xdr:row>38</xdr:row>
      <xdr:rowOff>6350</xdr:rowOff>
    </xdr:to>
    <xdr:cxnSp macro="">
      <xdr:nvCxnSpPr>
        <xdr:cNvPr id="446" name="直線コネクタ 445"/>
        <xdr:cNvCxnSpPr/>
      </xdr:nvCxnSpPr>
      <xdr:spPr>
        <a:xfrm>
          <a:off x="12814300" y="64801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140970</xdr:rowOff>
    </xdr:from>
    <xdr:ext cx="405130" cy="259080"/>
    <xdr:sp macro="" textlink="">
      <xdr:nvSpPr>
        <xdr:cNvPr id="447" name="n_1aveValue【一般廃棄物処理施設】&#10;有形固定資産減価償却率"/>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127635</xdr:rowOff>
    </xdr:from>
    <xdr:ext cx="401320" cy="259080"/>
    <xdr:sp macro="" textlink="">
      <xdr:nvSpPr>
        <xdr:cNvPr id="448" name="n_2aveValue【一般廃棄物処理施設】&#10;有形固定資産減価償却率"/>
        <xdr:cNvSpPr txBox="1"/>
      </xdr:nvSpPr>
      <xdr:spPr>
        <a:xfrm>
          <a:off x="14389735" y="66427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86360</xdr:rowOff>
    </xdr:from>
    <xdr:ext cx="401320" cy="255270"/>
    <xdr:sp macro="" textlink="">
      <xdr:nvSpPr>
        <xdr:cNvPr id="449" name="n_3aveValue【一般廃棄物処理施設】&#10;有形固定資産減価償却率"/>
        <xdr:cNvSpPr txBox="1"/>
      </xdr:nvSpPr>
      <xdr:spPr>
        <a:xfrm>
          <a:off x="13500735" y="5744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121285</xdr:rowOff>
    </xdr:from>
    <xdr:ext cx="401320" cy="255270"/>
    <xdr:sp macro="" textlink="">
      <xdr:nvSpPr>
        <xdr:cNvPr id="450" name="n_4aveValue【一般廃棄物処理施設】&#10;有形固定資産減価償却率"/>
        <xdr:cNvSpPr txBox="1"/>
      </xdr:nvSpPr>
      <xdr:spPr>
        <a:xfrm>
          <a:off x="12611735" y="66363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140335</xdr:rowOff>
    </xdr:from>
    <xdr:ext cx="405130" cy="259080"/>
    <xdr:sp macro="" textlink="">
      <xdr:nvSpPr>
        <xdr:cNvPr id="451" name="n_1mainValue【一般廃棄物処理施設】&#10;有形固定資産減価償却率"/>
        <xdr:cNvSpPr txBox="1"/>
      </xdr:nvSpPr>
      <xdr:spPr>
        <a:xfrm>
          <a:off x="15266035" y="6312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100965</xdr:rowOff>
    </xdr:from>
    <xdr:ext cx="401320" cy="255270"/>
    <xdr:sp macro="" textlink="">
      <xdr:nvSpPr>
        <xdr:cNvPr id="452" name="n_2mainValue【一般廃棄物処理施設】&#10;有形固定資産減価償却率"/>
        <xdr:cNvSpPr txBox="1"/>
      </xdr:nvSpPr>
      <xdr:spPr>
        <a:xfrm>
          <a:off x="14389735" y="6273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47625</xdr:rowOff>
    </xdr:from>
    <xdr:ext cx="401320" cy="259080"/>
    <xdr:sp macro="" textlink="">
      <xdr:nvSpPr>
        <xdr:cNvPr id="453" name="n_3mainValue【一般廃棄物処理施設】&#10;有形固定資産減価償却率"/>
        <xdr:cNvSpPr txBox="1"/>
      </xdr:nvSpPr>
      <xdr:spPr>
        <a:xfrm>
          <a:off x="13500735" y="6562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32385</xdr:rowOff>
    </xdr:from>
    <xdr:ext cx="401320" cy="255270"/>
    <xdr:sp macro="" textlink="">
      <xdr:nvSpPr>
        <xdr:cNvPr id="454" name="n_4mainValue【一般廃棄物処理施設】&#10;有形固定資産減価償却率"/>
        <xdr:cNvSpPr txBox="1"/>
      </xdr:nvSpPr>
      <xdr:spPr>
        <a:xfrm>
          <a:off x="12611735" y="62045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3" name="テキスト ボックス 46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110" cy="259080"/>
    <xdr:sp macro="" textlink="">
      <xdr:nvSpPr>
        <xdr:cNvPr id="466" name="テキスト ボックス 465"/>
        <xdr:cNvSpPr txBox="1"/>
      </xdr:nvSpPr>
      <xdr:spPr>
        <a:xfrm>
          <a:off x="18039080" y="702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820" cy="259080"/>
    <xdr:sp macro="" textlink="">
      <xdr:nvSpPr>
        <xdr:cNvPr id="468" name="テキスト ボックス 467"/>
        <xdr:cNvSpPr txBox="1"/>
      </xdr:nvSpPr>
      <xdr:spPr>
        <a:xfrm>
          <a:off x="17692370" y="656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820" cy="259080"/>
    <xdr:sp macro="" textlink="">
      <xdr:nvSpPr>
        <xdr:cNvPr id="470" name="テキスト ボックス 469"/>
        <xdr:cNvSpPr txBox="1"/>
      </xdr:nvSpPr>
      <xdr:spPr>
        <a:xfrm>
          <a:off x="17692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820" cy="259080"/>
    <xdr:sp macro="" textlink="">
      <xdr:nvSpPr>
        <xdr:cNvPr id="472" name="テキスト ボックス 471"/>
        <xdr:cNvSpPr txBox="1"/>
      </xdr:nvSpPr>
      <xdr:spPr>
        <a:xfrm>
          <a:off x="17692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474" name="テキスト ボックス 473"/>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133350</xdr:rowOff>
    </xdr:to>
    <xdr:cxnSp macro="">
      <xdr:nvCxnSpPr>
        <xdr:cNvPr id="476" name="直線コネクタ 475"/>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7"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78" name="直線コネクタ 477"/>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158750</xdr:rowOff>
    </xdr:from>
    <xdr:ext cx="598805" cy="259080"/>
    <xdr:sp macro="" textlink="">
      <xdr:nvSpPr>
        <xdr:cNvPr id="479"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0" name="直線コネクタ 479"/>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147320</xdr:rowOff>
    </xdr:from>
    <xdr:ext cx="598805" cy="259080"/>
    <xdr:sp macro="" textlink="">
      <xdr:nvSpPr>
        <xdr:cNvPr id="481" name="【一般廃棄物処理施設】&#10;一人当たり有形固定資産（償却資産）額平均値テキスト"/>
        <xdr:cNvSpPr txBox="1"/>
      </xdr:nvSpPr>
      <xdr:spPr>
        <a:xfrm>
          <a:off x="22199600" y="6833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168910</xdr:rowOff>
    </xdr:from>
    <xdr:to xmlns:xdr="http://schemas.openxmlformats.org/drawingml/2006/spreadsheetDrawing">
      <xdr:col>116</xdr:col>
      <xdr:colOff>114300</xdr:colOff>
      <xdr:row>40</xdr:row>
      <xdr:rowOff>99060</xdr:rowOff>
    </xdr:to>
    <xdr:sp macro="" textlink="">
      <xdr:nvSpPr>
        <xdr:cNvPr id="482" name="フローチャート: 判断 481"/>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171450</xdr:rowOff>
    </xdr:from>
    <xdr:to xmlns:xdr="http://schemas.openxmlformats.org/drawingml/2006/spreadsheetDrawing">
      <xdr:col>112</xdr:col>
      <xdr:colOff>38100</xdr:colOff>
      <xdr:row>40</xdr:row>
      <xdr:rowOff>101600</xdr:rowOff>
    </xdr:to>
    <xdr:sp macro="" textlink="">
      <xdr:nvSpPr>
        <xdr:cNvPr id="483" name="フローチャート: 判断 482"/>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484" name="フローチャート: 判断 483"/>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50165</xdr:rowOff>
    </xdr:to>
    <xdr:sp macro="" textlink="">
      <xdr:nvSpPr>
        <xdr:cNvPr id="485" name="フローチャート: 判断 484"/>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33655</xdr:rowOff>
    </xdr:from>
    <xdr:to xmlns:xdr="http://schemas.openxmlformats.org/drawingml/2006/spreadsheetDrawing">
      <xdr:col>98</xdr:col>
      <xdr:colOff>38100</xdr:colOff>
      <xdr:row>40</xdr:row>
      <xdr:rowOff>135255</xdr:rowOff>
    </xdr:to>
    <xdr:sp macro="" textlink="">
      <xdr:nvSpPr>
        <xdr:cNvPr id="486" name="フローチャート: 判断 485"/>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492" name="楕円 49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168910</xdr:rowOff>
    </xdr:from>
    <xdr:ext cx="598805" cy="255270"/>
    <xdr:sp macro="" textlink="">
      <xdr:nvSpPr>
        <xdr:cNvPr id="493" name="【一般廃棄物処理施設】&#10;一人当たり有形固定資産（償却資産）額該当値テキスト"/>
        <xdr:cNvSpPr txBox="1"/>
      </xdr:nvSpPr>
      <xdr:spPr>
        <a:xfrm>
          <a:off x="22199600" y="63411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159385</xdr:rowOff>
    </xdr:from>
    <xdr:to xmlns:xdr="http://schemas.openxmlformats.org/drawingml/2006/spreadsheetDrawing">
      <xdr:col>112</xdr:col>
      <xdr:colOff>38100</xdr:colOff>
      <xdr:row>38</xdr:row>
      <xdr:rowOff>89535</xdr:rowOff>
    </xdr:to>
    <xdr:sp macro="" textlink="">
      <xdr:nvSpPr>
        <xdr:cNvPr id="494" name="楕円 493"/>
        <xdr:cNvSpPr/>
      </xdr:nvSpPr>
      <xdr:spPr>
        <a:xfrm>
          <a:off x="21272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38735</xdr:rowOff>
    </xdr:to>
    <xdr:cxnSp macro="">
      <xdr:nvCxnSpPr>
        <xdr:cNvPr id="495" name="直線コネクタ 494"/>
        <xdr:cNvCxnSpPr/>
      </xdr:nvCxnSpPr>
      <xdr:spPr>
        <a:xfrm flipV="1">
          <a:off x="21323300" y="65405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168275</xdr:rowOff>
    </xdr:from>
    <xdr:to xmlns:xdr="http://schemas.openxmlformats.org/drawingml/2006/spreadsheetDrawing">
      <xdr:col>107</xdr:col>
      <xdr:colOff>101600</xdr:colOff>
      <xdr:row>38</xdr:row>
      <xdr:rowOff>98425</xdr:rowOff>
    </xdr:to>
    <xdr:sp macro="" textlink="">
      <xdr:nvSpPr>
        <xdr:cNvPr id="496" name="楕円 495"/>
        <xdr:cNvSpPr/>
      </xdr:nvSpPr>
      <xdr:spPr>
        <a:xfrm>
          <a:off x="2038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38735</xdr:rowOff>
    </xdr:from>
    <xdr:to xmlns:xdr="http://schemas.openxmlformats.org/drawingml/2006/spreadsheetDrawing">
      <xdr:col>111</xdr:col>
      <xdr:colOff>177800</xdr:colOff>
      <xdr:row>38</xdr:row>
      <xdr:rowOff>47625</xdr:rowOff>
    </xdr:to>
    <xdr:cxnSp macro="">
      <xdr:nvCxnSpPr>
        <xdr:cNvPr id="497" name="直線コネクタ 496"/>
        <xdr:cNvCxnSpPr/>
      </xdr:nvCxnSpPr>
      <xdr:spPr>
        <a:xfrm flipV="1">
          <a:off x="20434300" y="65538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xdr:rowOff>
    </xdr:from>
    <xdr:to xmlns:xdr="http://schemas.openxmlformats.org/drawingml/2006/spreadsheetDrawing">
      <xdr:col>102</xdr:col>
      <xdr:colOff>165100</xdr:colOff>
      <xdr:row>38</xdr:row>
      <xdr:rowOff>111125</xdr:rowOff>
    </xdr:to>
    <xdr:sp macro="" textlink="">
      <xdr:nvSpPr>
        <xdr:cNvPr id="498" name="楕円 497"/>
        <xdr:cNvSpPr/>
      </xdr:nvSpPr>
      <xdr:spPr>
        <a:xfrm>
          <a:off x="19494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47625</xdr:rowOff>
    </xdr:from>
    <xdr:to xmlns:xdr="http://schemas.openxmlformats.org/drawingml/2006/spreadsheetDrawing">
      <xdr:col>107</xdr:col>
      <xdr:colOff>50800</xdr:colOff>
      <xdr:row>38</xdr:row>
      <xdr:rowOff>60325</xdr:rowOff>
    </xdr:to>
    <xdr:cxnSp macro="">
      <xdr:nvCxnSpPr>
        <xdr:cNvPr id="499" name="直線コネクタ 498"/>
        <xdr:cNvCxnSpPr/>
      </xdr:nvCxnSpPr>
      <xdr:spPr>
        <a:xfrm flipV="1">
          <a:off x="19545300" y="65627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121920</xdr:rowOff>
    </xdr:to>
    <xdr:sp macro="" textlink="">
      <xdr:nvSpPr>
        <xdr:cNvPr id="500" name="楕円 499"/>
        <xdr:cNvSpPr/>
      </xdr:nvSpPr>
      <xdr:spPr>
        <a:xfrm>
          <a:off x="18605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60325</xdr:rowOff>
    </xdr:from>
    <xdr:to xmlns:xdr="http://schemas.openxmlformats.org/drawingml/2006/spreadsheetDrawing">
      <xdr:col>102</xdr:col>
      <xdr:colOff>114300</xdr:colOff>
      <xdr:row>38</xdr:row>
      <xdr:rowOff>71120</xdr:rowOff>
    </xdr:to>
    <xdr:cxnSp macro="">
      <xdr:nvCxnSpPr>
        <xdr:cNvPr id="501" name="直線コネクタ 500"/>
        <xdr:cNvCxnSpPr/>
      </xdr:nvCxnSpPr>
      <xdr:spPr>
        <a:xfrm flipV="1">
          <a:off x="18656300" y="65754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92710</xdr:rowOff>
    </xdr:from>
    <xdr:ext cx="594995" cy="259080"/>
    <xdr:sp macro="" textlink="">
      <xdr:nvSpPr>
        <xdr:cNvPr id="502" name="n_1aveValue【一般廃棄物処理施設】&#10;一人当たり有形固定資産（償却資産）額"/>
        <xdr:cNvSpPr txBox="1"/>
      </xdr:nvSpPr>
      <xdr:spPr>
        <a:xfrm>
          <a:off x="21010880" y="69507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100965</xdr:rowOff>
    </xdr:from>
    <xdr:ext cx="594995" cy="255270"/>
    <xdr:sp macro="" textlink="">
      <xdr:nvSpPr>
        <xdr:cNvPr id="503" name="n_2aveValue【一般廃棄物処理施設】&#10;一人当たり有形固定資産（償却資産）額"/>
        <xdr:cNvSpPr txBox="1"/>
      </xdr:nvSpPr>
      <xdr:spPr>
        <a:xfrm>
          <a:off x="20134580" y="69589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66675</xdr:rowOff>
    </xdr:from>
    <xdr:ext cx="594995" cy="255270"/>
    <xdr:sp macro="" textlink="">
      <xdr:nvSpPr>
        <xdr:cNvPr id="504" name="n_3aveValue【一般廃棄物処理施設】&#10;一人当たり有形固定資産（償却資産）額"/>
        <xdr:cNvSpPr txBox="1"/>
      </xdr:nvSpPr>
      <xdr:spPr>
        <a:xfrm>
          <a:off x="19245580" y="62388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126365</xdr:rowOff>
    </xdr:from>
    <xdr:ext cx="530860" cy="259080"/>
    <xdr:sp macro="" textlink="">
      <xdr:nvSpPr>
        <xdr:cNvPr id="505" name="n_4aveValue【一般廃棄物処理施設】&#10;一人当たり有形固定資産（償却資産）額"/>
        <xdr:cNvSpPr txBox="1"/>
      </xdr:nvSpPr>
      <xdr:spPr>
        <a:xfrm>
          <a:off x="18388965" y="698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106045</xdr:rowOff>
    </xdr:from>
    <xdr:ext cx="594995" cy="259080"/>
    <xdr:sp macro="" textlink="">
      <xdr:nvSpPr>
        <xdr:cNvPr id="506" name="n_1mainValue【一般廃棄物処理施設】&#10;一人当たり有形固定資産（償却資産）額"/>
        <xdr:cNvSpPr txBox="1"/>
      </xdr:nvSpPr>
      <xdr:spPr>
        <a:xfrm>
          <a:off x="21010880" y="62782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114935</xdr:rowOff>
    </xdr:from>
    <xdr:ext cx="594995" cy="259080"/>
    <xdr:sp macro="" textlink="">
      <xdr:nvSpPr>
        <xdr:cNvPr id="507" name="n_2mainValue【一般廃棄物処理施設】&#10;一人当たり有形固定資産（償却資産）額"/>
        <xdr:cNvSpPr txBox="1"/>
      </xdr:nvSpPr>
      <xdr:spPr>
        <a:xfrm>
          <a:off x="20134580" y="62871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102235</xdr:rowOff>
    </xdr:from>
    <xdr:ext cx="594995" cy="258445"/>
    <xdr:sp macro="" textlink="">
      <xdr:nvSpPr>
        <xdr:cNvPr id="508" name="n_3mainValue【一般廃棄物処理施設】&#10;一人当たり有形固定資産（償却資産）額"/>
        <xdr:cNvSpPr txBox="1"/>
      </xdr:nvSpPr>
      <xdr:spPr>
        <a:xfrm>
          <a:off x="19245580" y="661733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138430</xdr:rowOff>
    </xdr:from>
    <xdr:ext cx="594995" cy="259080"/>
    <xdr:sp macro="" textlink="">
      <xdr:nvSpPr>
        <xdr:cNvPr id="509" name="n_4mainValue【一般廃棄物処理施設】&#10;一人当たり有形固定資産（償却資産）額"/>
        <xdr:cNvSpPr txBox="1"/>
      </xdr:nvSpPr>
      <xdr:spPr>
        <a:xfrm>
          <a:off x="18356580" y="6310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8" name="テキスト ボックス 517"/>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20" name="テキスト ボックス 519"/>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522" name="テキスト ボックス 521"/>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526" name="テキスト ボックス 525"/>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30" name="テキスト ボックス 529"/>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532" name="テキスト ボックス 531"/>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83185</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270"/>
    <xdr:sp macro="" textlink="">
      <xdr:nvSpPr>
        <xdr:cNvPr id="536" name="【保健センター・保健所】&#10;有形固定資産減価償却率最小値テキスト"/>
        <xdr:cNvSpPr txBox="1"/>
      </xdr:nvSpPr>
      <xdr:spPr>
        <a:xfrm>
          <a:off x="16357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29845</xdr:rowOff>
    </xdr:from>
    <xdr:ext cx="405130" cy="255270"/>
    <xdr:sp macro="" textlink="">
      <xdr:nvSpPr>
        <xdr:cNvPr id="538" name="【保健センター・保健所】&#10;有形固定資産減価償却率最大値テキスト"/>
        <xdr:cNvSpPr txBox="1"/>
      </xdr:nvSpPr>
      <xdr:spPr>
        <a:xfrm>
          <a:off x="16357600" y="94595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83185</xdr:rowOff>
    </xdr:from>
    <xdr:to xmlns:xdr="http://schemas.openxmlformats.org/drawingml/2006/spreadsheetDrawing">
      <xdr:col>86</xdr:col>
      <xdr:colOff>25400</xdr:colOff>
      <xdr:row>56</xdr:row>
      <xdr:rowOff>83185</xdr:rowOff>
    </xdr:to>
    <xdr:cxnSp macro="">
      <xdr:nvCxnSpPr>
        <xdr:cNvPr id="539" name="直線コネクタ 538"/>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116840</xdr:rowOff>
    </xdr:from>
    <xdr:ext cx="405130" cy="259080"/>
    <xdr:sp macro="" textlink="">
      <xdr:nvSpPr>
        <xdr:cNvPr id="540" name="【保健センター・保健所】&#10;有形固定資産減価償却率平均値テキスト"/>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541" name="フローチャート: 判断 540"/>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81280</xdr:rowOff>
    </xdr:from>
    <xdr:to xmlns:xdr="http://schemas.openxmlformats.org/drawingml/2006/spreadsheetDrawing">
      <xdr:col>81</xdr:col>
      <xdr:colOff>101600</xdr:colOff>
      <xdr:row>60</xdr:row>
      <xdr:rowOff>11430</xdr:rowOff>
    </xdr:to>
    <xdr:sp macro="" textlink="">
      <xdr:nvSpPr>
        <xdr:cNvPr id="542" name="フローチャート: 判断 541"/>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68580</xdr:rowOff>
    </xdr:from>
    <xdr:to xmlns:xdr="http://schemas.openxmlformats.org/drawingml/2006/spreadsheetDrawing">
      <xdr:col>76</xdr:col>
      <xdr:colOff>165100</xdr:colOff>
      <xdr:row>59</xdr:row>
      <xdr:rowOff>170180</xdr:rowOff>
    </xdr:to>
    <xdr:sp macro="" textlink="">
      <xdr:nvSpPr>
        <xdr:cNvPr id="543" name="フローチャート: 判断 542"/>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26035</xdr:rowOff>
    </xdr:from>
    <xdr:to xmlns:xdr="http://schemas.openxmlformats.org/drawingml/2006/spreadsheetDrawing">
      <xdr:col>72</xdr:col>
      <xdr:colOff>38100</xdr:colOff>
      <xdr:row>59</xdr:row>
      <xdr:rowOff>127635</xdr:rowOff>
    </xdr:to>
    <xdr:sp macro="" textlink="">
      <xdr:nvSpPr>
        <xdr:cNvPr id="544" name="フローチャート: 判断 543"/>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29210</xdr:rowOff>
    </xdr:from>
    <xdr:to xmlns:xdr="http://schemas.openxmlformats.org/drawingml/2006/spreadsheetDrawing">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6" name="テキスト ボックス 545"/>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7" name="テキスト ボックス 546"/>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8" name="テキスト ボックス 547"/>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9" name="テキスト ボックス 548"/>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50" name="テキスト ボックス 549"/>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42545</xdr:rowOff>
    </xdr:from>
    <xdr:to xmlns:xdr="http://schemas.openxmlformats.org/drawingml/2006/spreadsheetDrawing">
      <xdr:col>85</xdr:col>
      <xdr:colOff>177800</xdr:colOff>
      <xdr:row>59</xdr:row>
      <xdr:rowOff>144145</xdr:rowOff>
    </xdr:to>
    <xdr:sp macro="" textlink="">
      <xdr:nvSpPr>
        <xdr:cNvPr id="551" name="楕円 550"/>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65405</xdr:rowOff>
    </xdr:from>
    <xdr:ext cx="405130" cy="255270"/>
    <xdr:sp macro="" textlink="">
      <xdr:nvSpPr>
        <xdr:cNvPr id="552" name="【保健センター・保健所】&#10;有形固定資産減価償却率該当値テキスト"/>
        <xdr:cNvSpPr txBox="1"/>
      </xdr:nvSpPr>
      <xdr:spPr>
        <a:xfrm>
          <a:off x="16357600" y="100095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6350</xdr:rowOff>
    </xdr:from>
    <xdr:to xmlns:xdr="http://schemas.openxmlformats.org/drawingml/2006/spreadsheetDrawing">
      <xdr:col>81</xdr:col>
      <xdr:colOff>101600</xdr:colOff>
      <xdr:row>59</xdr:row>
      <xdr:rowOff>107950</xdr:rowOff>
    </xdr:to>
    <xdr:sp macro="" textlink="">
      <xdr:nvSpPr>
        <xdr:cNvPr id="553" name="楕円 552"/>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57150</xdr:rowOff>
    </xdr:from>
    <xdr:to xmlns:xdr="http://schemas.openxmlformats.org/drawingml/2006/spreadsheetDrawing">
      <xdr:col>85</xdr:col>
      <xdr:colOff>127000</xdr:colOff>
      <xdr:row>59</xdr:row>
      <xdr:rowOff>93345</xdr:rowOff>
    </xdr:to>
    <xdr:cxnSp macro="">
      <xdr:nvCxnSpPr>
        <xdr:cNvPr id="554" name="直線コネクタ 553"/>
        <xdr:cNvCxnSpPr/>
      </xdr:nvCxnSpPr>
      <xdr:spPr>
        <a:xfrm>
          <a:off x="15481300" y="101727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140335</xdr:rowOff>
    </xdr:from>
    <xdr:to xmlns:xdr="http://schemas.openxmlformats.org/drawingml/2006/spreadsheetDrawing">
      <xdr:col>76</xdr:col>
      <xdr:colOff>165100</xdr:colOff>
      <xdr:row>59</xdr:row>
      <xdr:rowOff>70485</xdr:rowOff>
    </xdr:to>
    <xdr:sp macro="" textlink="">
      <xdr:nvSpPr>
        <xdr:cNvPr id="555" name="楕円 554"/>
        <xdr:cNvSpPr/>
      </xdr:nvSpPr>
      <xdr:spPr>
        <a:xfrm>
          <a:off x="14541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19685</xdr:rowOff>
    </xdr:from>
    <xdr:to xmlns:xdr="http://schemas.openxmlformats.org/drawingml/2006/spreadsheetDrawing">
      <xdr:col>81</xdr:col>
      <xdr:colOff>50800</xdr:colOff>
      <xdr:row>59</xdr:row>
      <xdr:rowOff>57150</xdr:rowOff>
    </xdr:to>
    <xdr:cxnSp macro="">
      <xdr:nvCxnSpPr>
        <xdr:cNvPr id="556" name="直線コネクタ 555"/>
        <xdr:cNvCxnSpPr/>
      </xdr:nvCxnSpPr>
      <xdr:spPr>
        <a:xfrm>
          <a:off x="14592300" y="101352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107315</xdr:rowOff>
    </xdr:from>
    <xdr:to xmlns:xdr="http://schemas.openxmlformats.org/drawingml/2006/spreadsheetDrawing">
      <xdr:col>72</xdr:col>
      <xdr:colOff>38100</xdr:colOff>
      <xdr:row>59</xdr:row>
      <xdr:rowOff>37465</xdr:rowOff>
    </xdr:to>
    <xdr:sp macro="" textlink="">
      <xdr:nvSpPr>
        <xdr:cNvPr id="557" name="楕円 556"/>
        <xdr:cNvSpPr/>
      </xdr:nvSpPr>
      <xdr:spPr>
        <a:xfrm>
          <a:off x="13652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158115</xdr:rowOff>
    </xdr:from>
    <xdr:to xmlns:xdr="http://schemas.openxmlformats.org/drawingml/2006/spreadsheetDrawing">
      <xdr:col>76</xdr:col>
      <xdr:colOff>114300</xdr:colOff>
      <xdr:row>59</xdr:row>
      <xdr:rowOff>19685</xdr:rowOff>
    </xdr:to>
    <xdr:cxnSp macro="">
      <xdr:nvCxnSpPr>
        <xdr:cNvPr id="558" name="直線コネクタ 557"/>
        <xdr:cNvCxnSpPr/>
      </xdr:nvCxnSpPr>
      <xdr:spPr>
        <a:xfrm>
          <a:off x="13703300" y="101022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71755</xdr:rowOff>
    </xdr:from>
    <xdr:to xmlns:xdr="http://schemas.openxmlformats.org/drawingml/2006/spreadsheetDrawing">
      <xdr:col>67</xdr:col>
      <xdr:colOff>101600</xdr:colOff>
      <xdr:row>59</xdr:row>
      <xdr:rowOff>1905</xdr:rowOff>
    </xdr:to>
    <xdr:sp macro="" textlink="">
      <xdr:nvSpPr>
        <xdr:cNvPr id="559" name="楕円 558"/>
        <xdr:cNvSpPr/>
      </xdr:nvSpPr>
      <xdr:spPr>
        <a:xfrm>
          <a:off x="12763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122555</xdr:rowOff>
    </xdr:from>
    <xdr:to xmlns:xdr="http://schemas.openxmlformats.org/drawingml/2006/spreadsheetDrawing">
      <xdr:col>71</xdr:col>
      <xdr:colOff>177800</xdr:colOff>
      <xdr:row>58</xdr:row>
      <xdr:rowOff>158115</xdr:rowOff>
    </xdr:to>
    <xdr:cxnSp macro="">
      <xdr:nvCxnSpPr>
        <xdr:cNvPr id="560" name="直線コネクタ 559"/>
        <xdr:cNvCxnSpPr/>
      </xdr:nvCxnSpPr>
      <xdr:spPr>
        <a:xfrm>
          <a:off x="12814300" y="100666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2540</xdr:rowOff>
    </xdr:from>
    <xdr:ext cx="405130" cy="259080"/>
    <xdr:sp macro="" textlink="">
      <xdr:nvSpPr>
        <xdr:cNvPr id="561" name="n_1aveValue【保健センター・保健所】&#10;有形固定資産減価償却率"/>
        <xdr:cNvSpPr txBox="1"/>
      </xdr:nvSpPr>
      <xdr:spPr>
        <a:xfrm>
          <a:off x="15266035"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161290</xdr:rowOff>
    </xdr:from>
    <xdr:ext cx="401320" cy="259080"/>
    <xdr:sp macro="" textlink="">
      <xdr:nvSpPr>
        <xdr:cNvPr id="562" name="n_2aveValue【保健センター・保健所】&#10;有形固定資産減価償却率"/>
        <xdr:cNvSpPr txBox="1"/>
      </xdr:nvSpPr>
      <xdr:spPr>
        <a:xfrm>
          <a:off x="14389735" y="102768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118745</xdr:rowOff>
    </xdr:from>
    <xdr:ext cx="401320" cy="259080"/>
    <xdr:sp macro="" textlink="">
      <xdr:nvSpPr>
        <xdr:cNvPr id="563" name="n_3aveValue【保健センター・保健所】&#10;有形固定資産減価償却率"/>
        <xdr:cNvSpPr txBox="1"/>
      </xdr:nvSpPr>
      <xdr:spPr>
        <a:xfrm>
          <a:off x="13500735" y="10234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121920</xdr:rowOff>
    </xdr:from>
    <xdr:ext cx="401320" cy="255270"/>
    <xdr:sp macro="" textlink="">
      <xdr:nvSpPr>
        <xdr:cNvPr id="564" name="n_4aveValue【保健センター・保健所】&#10;有形固定資産減価償却率"/>
        <xdr:cNvSpPr txBox="1"/>
      </xdr:nvSpPr>
      <xdr:spPr>
        <a:xfrm>
          <a:off x="12611735" y="10237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124460</xdr:rowOff>
    </xdr:from>
    <xdr:ext cx="405130" cy="259080"/>
    <xdr:sp macro="" textlink="">
      <xdr:nvSpPr>
        <xdr:cNvPr id="565" name="n_1mainValue【保健センター・保健所】&#10;有形固定資産減価償却率"/>
        <xdr:cNvSpPr txBox="1"/>
      </xdr:nvSpPr>
      <xdr:spPr>
        <a:xfrm>
          <a:off x="15266035" y="989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86995</xdr:rowOff>
    </xdr:from>
    <xdr:ext cx="401320" cy="255270"/>
    <xdr:sp macro="" textlink="">
      <xdr:nvSpPr>
        <xdr:cNvPr id="566" name="n_2mainValue【保健センター・保健所】&#10;有形固定資産減価償却率"/>
        <xdr:cNvSpPr txBox="1"/>
      </xdr:nvSpPr>
      <xdr:spPr>
        <a:xfrm>
          <a:off x="14389735" y="98596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53975</xdr:rowOff>
    </xdr:from>
    <xdr:ext cx="401320" cy="255270"/>
    <xdr:sp macro="" textlink="">
      <xdr:nvSpPr>
        <xdr:cNvPr id="567" name="n_3mainValue【保健センター・保健所】&#10;有形固定資産減価償却率"/>
        <xdr:cNvSpPr txBox="1"/>
      </xdr:nvSpPr>
      <xdr:spPr>
        <a:xfrm>
          <a:off x="13500735" y="98266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18415</xdr:rowOff>
    </xdr:from>
    <xdr:ext cx="401320" cy="255270"/>
    <xdr:sp macro="" textlink="">
      <xdr:nvSpPr>
        <xdr:cNvPr id="568" name="n_4mainValue【保健センター・保健所】&#10;有形固定資産減価償却率"/>
        <xdr:cNvSpPr txBox="1"/>
      </xdr:nvSpPr>
      <xdr:spPr>
        <a:xfrm>
          <a:off x="12611735" y="9791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7" name="テキスト ボックス 57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80" name="テキスト ボックス 579"/>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82" name="テキスト ボックス 581"/>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4" name="テキスト ボックス 583"/>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86" name="テキスト ボックス 585"/>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8" name="テキスト ボックス 587"/>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90" name="テキスト ボックス 589"/>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144780</xdr:rowOff>
    </xdr:from>
    <xdr:to xmlns:xdr="http://schemas.openxmlformats.org/drawingml/2006/spreadsheetDrawing">
      <xdr:col>116</xdr:col>
      <xdr:colOff>62865</xdr:colOff>
      <xdr:row>64</xdr:row>
      <xdr:rowOff>64770</xdr:rowOff>
    </xdr:to>
    <xdr:cxnSp macro="">
      <xdr:nvCxnSpPr>
        <xdr:cNvPr id="592" name="直線コネクタ 591"/>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93"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94" name="直線コネクタ 593"/>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900" cy="259080"/>
    <xdr:sp macro="" textlink="">
      <xdr:nvSpPr>
        <xdr:cNvPr id="595"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144780</xdr:rowOff>
    </xdr:from>
    <xdr:to xmlns:xdr="http://schemas.openxmlformats.org/drawingml/2006/spreadsheetDrawing">
      <xdr:col>116</xdr:col>
      <xdr:colOff>152400</xdr:colOff>
      <xdr:row>55</xdr:row>
      <xdr:rowOff>144780</xdr:rowOff>
    </xdr:to>
    <xdr:cxnSp macro="">
      <xdr:nvCxnSpPr>
        <xdr:cNvPr id="596" name="直線コネクタ 595"/>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49530</xdr:rowOff>
    </xdr:from>
    <xdr:ext cx="469900" cy="259080"/>
    <xdr:sp macro="" textlink="">
      <xdr:nvSpPr>
        <xdr:cNvPr id="597" name="【保健センター・保健所】&#10;一人当たり面積平均値テキスト"/>
        <xdr:cNvSpPr txBox="1"/>
      </xdr:nvSpPr>
      <xdr:spPr>
        <a:xfrm>
          <a:off x="22199600" y="10679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71120</xdr:rowOff>
    </xdr:from>
    <xdr:to xmlns:xdr="http://schemas.openxmlformats.org/drawingml/2006/spreadsheetDrawing">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48260</xdr:rowOff>
    </xdr:from>
    <xdr:to xmlns:xdr="http://schemas.openxmlformats.org/drawingml/2006/spreadsheetDrawing">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93980</xdr:rowOff>
    </xdr:from>
    <xdr:to xmlns:xdr="http://schemas.openxmlformats.org/drawingml/2006/spreadsheetDrawing">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101600</xdr:rowOff>
    </xdr:from>
    <xdr:to xmlns:xdr="http://schemas.openxmlformats.org/drawingml/2006/spreadsheetDrawing">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105410</xdr:rowOff>
    </xdr:from>
    <xdr:to xmlns:xdr="http://schemas.openxmlformats.org/drawingml/2006/spreadsheetDrawing">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3" name="テキスト ボックス 60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4" name="テキスト ボックス 60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5" name="テキスト ボックス 60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6" name="テキスト ボックス 60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7" name="テキスト ボックス 60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88900</xdr:rowOff>
    </xdr:to>
    <xdr:sp macro="" textlink="">
      <xdr:nvSpPr>
        <xdr:cNvPr id="608" name="楕円 607"/>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10160</xdr:rowOff>
    </xdr:from>
    <xdr:ext cx="469900" cy="259080"/>
    <xdr:sp macro="" textlink="">
      <xdr:nvSpPr>
        <xdr:cNvPr id="609" name="【保健センター・保健所】&#10;一人当たり面積該当値テキスト"/>
        <xdr:cNvSpPr txBox="1"/>
      </xdr:nvSpPr>
      <xdr:spPr>
        <a:xfrm>
          <a:off x="2219960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166370</xdr:rowOff>
    </xdr:from>
    <xdr:to xmlns:xdr="http://schemas.openxmlformats.org/drawingml/2006/spreadsheetDrawing">
      <xdr:col>112</xdr:col>
      <xdr:colOff>38100</xdr:colOff>
      <xdr:row>61</xdr:row>
      <xdr:rowOff>96520</xdr:rowOff>
    </xdr:to>
    <xdr:sp macro="" textlink="">
      <xdr:nvSpPr>
        <xdr:cNvPr id="610" name="楕円 609"/>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38100</xdr:rowOff>
    </xdr:from>
    <xdr:to xmlns:xdr="http://schemas.openxmlformats.org/drawingml/2006/spreadsheetDrawing">
      <xdr:col>116</xdr:col>
      <xdr:colOff>63500</xdr:colOff>
      <xdr:row>61</xdr:row>
      <xdr:rowOff>45720</xdr:rowOff>
    </xdr:to>
    <xdr:cxnSp macro="">
      <xdr:nvCxnSpPr>
        <xdr:cNvPr id="611" name="直線コネクタ 610"/>
        <xdr:cNvCxnSpPr/>
      </xdr:nvCxnSpPr>
      <xdr:spPr>
        <a:xfrm flipV="1">
          <a:off x="21323300" y="104965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2540</xdr:rowOff>
    </xdr:from>
    <xdr:to xmlns:xdr="http://schemas.openxmlformats.org/drawingml/2006/spreadsheetDrawing">
      <xdr:col>107</xdr:col>
      <xdr:colOff>101600</xdr:colOff>
      <xdr:row>61</xdr:row>
      <xdr:rowOff>104140</xdr:rowOff>
    </xdr:to>
    <xdr:sp macro="" textlink="">
      <xdr:nvSpPr>
        <xdr:cNvPr id="612" name="楕円 611"/>
        <xdr:cNvSpPr/>
      </xdr:nvSpPr>
      <xdr:spPr>
        <a:xfrm>
          <a:off x="2038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45720</xdr:rowOff>
    </xdr:from>
    <xdr:to xmlns:xdr="http://schemas.openxmlformats.org/drawingml/2006/spreadsheetDrawing">
      <xdr:col>111</xdr:col>
      <xdr:colOff>177800</xdr:colOff>
      <xdr:row>61</xdr:row>
      <xdr:rowOff>53340</xdr:rowOff>
    </xdr:to>
    <xdr:cxnSp macro="">
      <xdr:nvCxnSpPr>
        <xdr:cNvPr id="613" name="直線コネクタ 612"/>
        <xdr:cNvCxnSpPr/>
      </xdr:nvCxnSpPr>
      <xdr:spPr>
        <a:xfrm flipV="1">
          <a:off x="20434300" y="10504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13970</xdr:rowOff>
    </xdr:from>
    <xdr:to xmlns:xdr="http://schemas.openxmlformats.org/drawingml/2006/spreadsheetDrawing">
      <xdr:col>102</xdr:col>
      <xdr:colOff>165100</xdr:colOff>
      <xdr:row>61</xdr:row>
      <xdr:rowOff>115570</xdr:rowOff>
    </xdr:to>
    <xdr:sp macro="" textlink="">
      <xdr:nvSpPr>
        <xdr:cNvPr id="614" name="楕円 613"/>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53340</xdr:rowOff>
    </xdr:from>
    <xdr:to xmlns:xdr="http://schemas.openxmlformats.org/drawingml/2006/spreadsheetDrawing">
      <xdr:col>107</xdr:col>
      <xdr:colOff>50800</xdr:colOff>
      <xdr:row>61</xdr:row>
      <xdr:rowOff>64770</xdr:rowOff>
    </xdr:to>
    <xdr:cxnSp macro="">
      <xdr:nvCxnSpPr>
        <xdr:cNvPr id="615" name="直線コネクタ 614"/>
        <xdr:cNvCxnSpPr/>
      </xdr:nvCxnSpPr>
      <xdr:spPr>
        <a:xfrm flipV="1">
          <a:off x="19545300" y="1051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21590</xdr:rowOff>
    </xdr:from>
    <xdr:to xmlns:xdr="http://schemas.openxmlformats.org/drawingml/2006/spreadsheetDrawing">
      <xdr:col>98</xdr:col>
      <xdr:colOff>38100</xdr:colOff>
      <xdr:row>61</xdr:row>
      <xdr:rowOff>123190</xdr:rowOff>
    </xdr:to>
    <xdr:sp macro="" textlink="">
      <xdr:nvSpPr>
        <xdr:cNvPr id="616" name="楕円 615"/>
        <xdr:cNvSpPr/>
      </xdr:nvSpPr>
      <xdr:spPr>
        <a:xfrm>
          <a:off x="18605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64770</xdr:rowOff>
    </xdr:from>
    <xdr:to xmlns:xdr="http://schemas.openxmlformats.org/drawingml/2006/spreadsheetDrawing">
      <xdr:col>102</xdr:col>
      <xdr:colOff>114300</xdr:colOff>
      <xdr:row>61</xdr:row>
      <xdr:rowOff>72390</xdr:rowOff>
    </xdr:to>
    <xdr:cxnSp macro="">
      <xdr:nvCxnSpPr>
        <xdr:cNvPr id="617" name="直線コネクタ 616"/>
        <xdr:cNvCxnSpPr/>
      </xdr:nvCxnSpPr>
      <xdr:spPr>
        <a:xfrm flipV="1">
          <a:off x="18656300" y="1052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140970</xdr:rowOff>
    </xdr:from>
    <xdr:ext cx="469900" cy="259080"/>
    <xdr:sp macro="" textlink="">
      <xdr:nvSpPr>
        <xdr:cNvPr id="618" name="n_1aveValue【保健センター・保健所】&#10;一人当たり面積"/>
        <xdr:cNvSpPr txBox="1"/>
      </xdr:nvSpPr>
      <xdr:spPr>
        <a:xfrm>
          <a:off x="21075650" y="1077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15240</xdr:rowOff>
    </xdr:from>
    <xdr:ext cx="466090" cy="259080"/>
    <xdr:sp macro="" textlink="">
      <xdr:nvSpPr>
        <xdr:cNvPr id="619" name="n_2aveValue【保健センター・保健所】&#10;一人当たり面積"/>
        <xdr:cNvSpPr txBox="1"/>
      </xdr:nvSpPr>
      <xdr:spPr>
        <a:xfrm>
          <a:off x="20199350" y="10816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22860</xdr:rowOff>
    </xdr:from>
    <xdr:ext cx="466090" cy="259080"/>
    <xdr:sp macro="" textlink="">
      <xdr:nvSpPr>
        <xdr:cNvPr id="620" name="n_3aveValue【保健センター・保健所】&#10;一人当たり面積"/>
        <xdr:cNvSpPr txBox="1"/>
      </xdr:nvSpPr>
      <xdr:spPr>
        <a:xfrm>
          <a:off x="19310350" y="10824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26670</xdr:rowOff>
    </xdr:from>
    <xdr:ext cx="466090" cy="259080"/>
    <xdr:sp macro="" textlink="">
      <xdr:nvSpPr>
        <xdr:cNvPr id="621" name="n_4aveValue【保健センター・保健所】&#10;一人当たり面積"/>
        <xdr:cNvSpPr txBox="1"/>
      </xdr:nvSpPr>
      <xdr:spPr>
        <a:xfrm>
          <a:off x="18421350" y="10828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113030</xdr:rowOff>
    </xdr:from>
    <xdr:ext cx="469900" cy="259080"/>
    <xdr:sp macro="" textlink="">
      <xdr:nvSpPr>
        <xdr:cNvPr id="622" name="n_1mainValue【保健センター・保健所】&#10;一人当たり面積"/>
        <xdr:cNvSpPr txBox="1"/>
      </xdr:nvSpPr>
      <xdr:spPr>
        <a:xfrm>
          <a:off x="2107565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120650</xdr:rowOff>
    </xdr:from>
    <xdr:ext cx="466090" cy="255270"/>
    <xdr:sp macro="" textlink="">
      <xdr:nvSpPr>
        <xdr:cNvPr id="623" name="n_2mainValue【保健センター・保健所】&#10;一人当たり面積"/>
        <xdr:cNvSpPr txBox="1"/>
      </xdr:nvSpPr>
      <xdr:spPr>
        <a:xfrm>
          <a:off x="20199350" y="10236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132080</xdr:rowOff>
    </xdr:from>
    <xdr:ext cx="466090" cy="255270"/>
    <xdr:sp macro="" textlink="">
      <xdr:nvSpPr>
        <xdr:cNvPr id="624" name="n_3mainValue【保健センター・保健所】&#10;一人当たり面積"/>
        <xdr:cNvSpPr txBox="1"/>
      </xdr:nvSpPr>
      <xdr:spPr>
        <a:xfrm>
          <a:off x="19310350" y="102476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139700</xdr:rowOff>
    </xdr:from>
    <xdr:ext cx="466090" cy="259080"/>
    <xdr:sp macro="" textlink="">
      <xdr:nvSpPr>
        <xdr:cNvPr id="625" name="n_4mainValue【保健センター・保健所】&#10;一人当たり面積"/>
        <xdr:cNvSpPr txBox="1"/>
      </xdr:nvSpPr>
      <xdr:spPr>
        <a:xfrm>
          <a:off x="18421350" y="10255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4" name="テキスト ボックス 633"/>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36" name="テキスト ボックス 635"/>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38" name="テキスト ボックス 637"/>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44" name="テキスト ボックス 643"/>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5280" cy="259080"/>
    <xdr:sp macro="" textlink="">
      <xdr:nvSpPr>
        <xdr:cNvPr id="646" name="テキスト ボックス 645"/>
        <xdr:cNvSpPr txBox="1"/>
      </xdr:nvSpPr>
      <xdr:spPr>
        <a:xfrm>
          <a:off x="12106910" y="1319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9" name="直線コネクタ 6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50"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1" name="直線コネクタ 6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2"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3" name="直線コネクタ 6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21590</xdr:rowOff>
    </xdr:from>
    <xdr:ext cx="405130" cy="259080"/>
    <xdr:sp macro="" textlink="">
      <xdr:nvSpPr>
        <xdr:cNvPr id="654" name="【消防施設】&#10;有形固定資産減価償却率平均値テキスト"/>
        <xdr:cNvSpPr txBox="1"/>
      </xdr:nvSpPr>
      <xdr:spPr>
        <a:xfrm>
          <a:off x="16357600" y="1390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xdr:rowOff>
    </xdr:from>
    <xdr:to xmlns:xdr="http://schemas.openxmlformats.org/drawingml/2006/spreadsheetDrawing">
      <xdr:col>81</xdr:col>
      <xdr:colOff>101600</xdr:colOff>
      <xdr:row>82</xdr:row>
      <xdr:rowOff>111760</xdr:rowOff>
    </xdr:to>
    <xdr:sp macro="" textlink="">
      <xdr:nvSpPr>
        <xdr:cNvPr id="656" name="フローチャート: 判断 655"/>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24130</xdr:rowOff>
    </xdr:from>
    <xdr:to xmlns:xdr="http://schemas.openxmlformats.org/drawingml/2006/spreadsheetDrawing">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58420</xdr:rowOff>
    </xdr:from>
    <xdr:to xmlns:xdr="http://schemas.openxmlformats.org/drawingml/2006/spreadsheetDrawing">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146050</xdr:rowOff>
    </xdr:from>
    <xdr:to xmlns:xdr="http://schemas.openxmlformats.org/drawingml/2006/spreadsheetDrawing">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166370</xdr:rowOff>
    </xdr:from>
    <xdr:to xmlns:xdr="http://schemas.openxmlformats.org/drawingml/2006/spreadsheetDrawing">
      <xdr:col>85</xdr:col>
      <xdr:colOff>177800</xdr:colOff>
      <xdr:row>84</xdr:row>
      <xdr:rowOff>96520</xdr:rowOff>
    </xdr:to>
    <xdr:sp macro="" textlink="">
      <xdr:nvSpPr>
        <xdr:cNvPr id="665" name="楕円 664"/>
        <xdr:cNvSpPr/>
      </xdr:nvSpPr>
      <xdr:spPr>
        <a:xfrm>
          <a:off x="16268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144780</xdr:rowOff>
    </xdr:from>
    <xdr:ext cx="405130" cy="255270"/>
    <xdr:sp macro="" textlink="">
      <xdr:nvSpPr>
        <xdr:cNvPr id="666" name="【消防施設】&#10;有形固定資産減価償却率該当値テキスト"/>
        <xdr:cNvSpPr txBox="1"/>
      </xdr:nvSpPr>
      <xdr:spPr>
        <a:xfrm>
          <a:off x="16357600" y="14375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101600</xdr:rowOff>
    </xdr:from>
    <xdr:to xmlns:xdr="http://schemas.openxmlformats.org/drawingml/2006/spreadsheetDrawing">
      <xdr:col>81</xdr:col>
      <xdr:colOff>101600</xdr:colOff>
      <xdr:row>84</xdr:row>
      <xdr:rowOff>31750</xdr:rowOff>
    </xdr:to>
    <xdr:sp macro="" textlink="">
      <xdr:nvSpPr>
        <xdr:cNvPr id="667" name="楕円 666"/>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152400</xdr:rowOff>
    </xdr:from>
    <xdr:to xmlns:xdr="http://schemas.openxmlformats.org/drawingml/2006/spreadsheetDrawing">
      <xdr:col>85</xdr:col>
      <xdr:colOff>127000</xdr:colOff>
      <xdr:row>84</xdr:row>
      <xdr:rowOff>45720</xdr:rowOff>
    </xdr:to>
    <xdr:cxnSp macro="">
      <xdr:nvCxnSpPr>
        <xdr:cNvPr id="668" name="直線コネクタ 667"/>
        <xdr:cNvCxnSpPr/>
      </xdr:nvCxnSpPr>
      <xdr:spPr>
        <a:xfrm>
          <a:off x="15481300" y="1438275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140970</xdr:rowOff>
    </xdr:from>
    <xdr:to xmlns:xdr="http://schemas.openxmlformats.org/drawingml/2006/spreadsheetDrawing">
      <xdr:col>76</xdr:col>
      <xdr:colOff>165100</xdr:colOff>
      <xdr:row>84</xdr:row>
      <xdr:rowOff>71120</xdr:rowOff>
    </xdr:to>
    <xdr:sp macro="" textlink="">
      <xdr:nvSpPr>
        <xdr:cNvPr id="669" name="楕円 668"/>
        <xdr:cNvSpPr/>
      </xdr:nvSpPr>
      <xdr:spPr>
        <a:xfrm>
          <a:off x="14541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152400</xdr:rowOff>
    </xdr:from>
    <xdr:to xmlns:xdr="http://schemas.openxmlformats.org/drawingml/2006/spreadsheetDrawing">
      <xdr:col>81</xdr:col>
      <xdr:colOff>50800</xdr:colOff>
      <xdr:row>84</xdr:row>
      <xdr:rowOff>20320</xdr:rowOff>
    </xdr:to>
    <xdr:cxnSp macro="">
      <xdr:nvCxnSpPr>
        <xdr:cNvPr id="670" name="直線コネクタ 669"/>
        <xdr:cNvCxnSpPr/>
      </xdr:nvCxnSpPr>
      <xdr:spPr>
        <a:xfrm flipV="1">
          <a:off x="14592300" y="143827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130810</xdr:rowOff>
    </xdr:from>
    <xdr:to xmlns:xdr="http://schemas.openxmlformats.org/drawingml/2006/spreadsheetDrawing">
      <xdr:col>72</xdr:col>
      <xdr:colOff>38100</xdr:colOff>
      <xdr:row>84</xdr:row>
      <xdr:rowOff>60960</xdr:rowOff>
    </xdr:to>
    <xdr:sp macro="" textlink="">
      <xdr:nvSpPr>
        <xdr:cNvPr id="671" name="楕円 670"/>
        <xdr:cNvSpPr/>
      </xdr:nvSpPr>
      <xdr:spPr>
        <a:xfrm>
          <a:off x="136525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10160</xdr:rowOff>
    </xdr:from>
    <xdr:to xmlns:xdr="http://schemas.openxmlformats.org/drawingml/2006/spreadsheetDrawing">
      <xdr:col>76</xdr:col>
      <xdr:colOff>114300</xdr:colOff>
      <xdr:row>84</xdr:row>
      <xdr:rowOff>20320</xdr:rowOff>
    </xdr:to>
    <xdr:cxnSp macro="">
      <xdr:nvCxnSpPr>
        <xdr:cNvPr id="672" name="直線コネクタ 671"/>
        <xdr:cNvCxnSpPr/>
      </xdr:nvCxnSpPr>
      <xdr:spPr>
        <a:xfrm>
          <a:off x="13703300" y="144119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116840</xdr:rowOff>
    </xdr:from>
    <xdr:to xmlns:xdr="http://schemas.openxmlformats.org/drawingml/2006/spreadsheetDrawing">
      <xdr:col>67</xdr:col>
      <xdr:colOff>101600</xdr:colOff>
      <xdr:row>84</xdr:row>
      <xdr:rowOff>46990</xdr:rowOff>
    </xdr:to>
    <xdr:sp macro="" textlink="">
      <xdr:nvSpPr>
        <xdr:cNvPr id="673" name="楕円 672"/>
        <xdr:cNvSpPr/>
      </xdr:nvSpPr>
      <xdr:spPr>
        <a:xfrm>
          <a:off x="12763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167640</xdr:rowOff>
    </xdr:from>
    <xdr:to xmlns:xdr="http://schemas.openxmlformats.org/drawingml/2006/spreadsheetDrawing">
      <xdr:col>71</xdr:col>
      <xdr:colOff>177800</xdr:colOff>
      <xdr:row>84</xdr:row>
      <xdr:rowOff>10160</xdr:rowOff>
    </xdr:to>
    <xdr:cxnSp macro="">
      <xdr:nvCxnSpPr>
        <xdr:cNvPr id="674" name="直線コネクタ 673"/>
        <xdr:cNvCxnSpPr/>
      </xdr:nvCxnSpPr>
      <xdr:spPr>
        <a:xfrm>
          <a:off x="12814300" y="14397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128270</xdr:rowOff>
    </xdr:from>
    <xdr:ext cx="405130" cy="259080"/>
    <xdr:sp macro="" textlink="">
      <xdr:nvSpPr>
        <xdr:cNvPr id="675" name="n_1aveValue【消防施設】&#10;有形固定資産減価償却率"/>
        <xdr:cNvSpPr txBox="1"/>
      </xdr:nvSpPr>
      <xdr:spPr>
        <a:xfrm>
          <a:off x="15266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142240</xdr:rowOff>
    </xdr:from>
    <xdr:ext cx="401320" cy="259080"/>
    <xdr:sp macro="" textlink="">
      <xdr:nvSpPr>
        <xdr:cNvPr id="676" name="n_2aveValue【消防施設】&#10;有形固定資産減価償却率"/>
        <xdr:cNvSpPr txBox="1"/>
      </xdr:nvSpPr>
      <xdr:spPr>
        <a:xfrm>
          <a:off x="14389735" y="138582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5080</xdr:rowOff>
    </xdr:from>
    <xdr:ext cx="401320" cy="259080"/>
    <xdr:sp macro="" textlink="">
      <xdr:nvSpPr>
        <xdr:cNvPr id="677" name="n_3aveValue【消防施設】&#10;有形固定資産減価償却率"/>
        <xdr:cNvSpPr txBox="1"/>
      </xdr:nvSpPr>
      <xdr:spPr>
        <a:xfrm>
          <a:off x="13500735" y="137210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92710</xdr:rowOff>
    </xdr:from>
    <xdr:ext cx="401320" cy="259080"/>
    <xdr:sp macro="" textlink="">
      <xdr:nvSpPr>
        <xdr:cNvPr id="678" name="n_4aveValue【消防施設】&#10;有形固定資産減価償却率"/>
        <xdr:cNvSpPr txBox="1"/>
      </xdr:nvSpPr>
      <xdr:spPr>
        <a:xfrm>
          <a:off x="12611735" y="13808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22860</xdr:rowOff>
    </xdr:from>
    <xdr:ext cx="405130" cy="259080"/>
    <xdr:sp macro="" textlink="">
      <xdr:nvSpPr>
        <xdr:cNvPr id="679" name="n_1mainValue【消防施設】&#10;有形固定資産減価償却率"/>
        <xdr:cNvSpPr txBox="1"/>
      </xdr:nvSpPr>
      <xdr:spPr>
        <a:xfrm>
          <a:off x="15266035" y="1442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62230</xdr:rowOff>
    </xdr:from>
    <xdr:ext cx="401320" cy="259080"/>
    <xdr:sp macro="" textlink="">
      <xdr:nvSpPr>
        <xdr:cNvPr id="680" name="n_2mainValue【消防施設】&#10;有形固定資産減価償却率"/>
        <xdr:cNvSpPr txBox="1"/>
      </xdr:nvSpPr>
      <xdr:spPr>
        <a:xfrm>
          <a:off x="14389735" y="14464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52070</xdr:rowOff>
    </xdr:from>
    <xdr:ext cx="401320" cy="255270"/>
    <xdr:sp macro="" textlink="">
      <xdr:nvSpPr>
        <xdr:cNvPr id="681" name="n_3mainValue【消防施設】&#10;有形固定資産減価償却率"/>
        <xdr:cNvSpPr txBox="1"/>
      </xdr:nvSpPr>
      <xdr:spPr>
        <a:xfrm>
          <a:off x="13500735" y="14453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38100</xdr:rowOff>
    </xdr:from>
    <xdr:ext cx="401320" cy="259080"/>
    <xdr:sp macro="" textlink="">
      <xdr:nvSpPr>
        <xdr:cNvPr id="682" name="n_4mainValue【消防施設】&#10;有形固定資産減価償却率"/>
        <xdr:cNvSpPr txBox="1"/>
      </xdr:nvSpPr>
      <xdr:spPr>
        <a:xfrm>
          <a:off x="12611735" y="14439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1" name="テキスト ボックス 690"/>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94" name="テキスト ボックス 693"/>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1820" cy="259080"/>
    <xdr:sp macro="" textlink="">
      <xdr:nvSpPr>
        <xdr:cNvPr id="696" name="テキスト ボックス 695"/>
        <xdr:cNvSpPr txBox="1"/>
      </xdr:nvSpPr>
      <xdr:spPr>
        <a:xfrm>
          <a:off x="17692370" y="1433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1820" cy="259080"/>
    <xdr:sp macro="" textlink="">
      <xdr:nvSpPr>
        <xdr:cNvPr id="698" name="テキスト ボックス 697"/>
        <xdr:cNvSpPr txBox="1"/>
      </xdr:nvSpPr>
      <xdr:spPr>
        <a:xfrm>
          <a:off x="17692370" y="1395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1820" cy="255270"/>
    <xdr:sp macro="" textlink="">
      <xdr:nvSpPr>
        <xdr:cNvPr id="700" name="テキスト ボックス 699"/>
        <xdr:cNvSpPr txBox="1"/>
      </xdr:nvSpPr>
      <xdr:spPr>
        <a:xfrm>
          <a:off x="17692370" y="1357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1820" cy="259080"/>
    <xdr:sp macro="" textlink="">
      <xdr:nvSpPr>
        <xdr:cNvPr id="702" name="テキスト ボックス 701"/>
        <xdr:cNvSpPr txBox="1"/>
      </xdr:nvSpPr>
      <xdr:spPr>
        <a:xfrm>
          <a:off x="17692370" y="1319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1820" cy="259080"/>
    <xdr:sp macro="" textlink="">
      <xdr:nvSpPr>
        <xdr:cNvPr id="704" name="テキスト ボックス 703"/>
        <xdr:cNvSpPr txBox="1"/>
      </xdr:nvSpPr>
      <xdr:spPr>
        <a:xfrm>
          <a:off x="17692370" y="1281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100330</xdr:rowOff>
    </xdr:from>
    <xdr:to xmlns:xdr="http://schemas.openxmlformats.org/drawingml/2006/spreadsheetDrawing">
      <xdr:col>116</xdr:col>
      <xdr:colOff>62865</xdr:colOff>
      <xdr:row>86</xdr:row>
      <xdr:rowOff>114300</xdr:rowOff>
    </xdr:to>
    <xdr:cxnSp macro="">
      <xdr:nvCxnSpPr>
        <xdr:cNvPr id="706" name="直線コネクタ 705"/>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707"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708" name="直線コネクタ 707"/>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46990</xdr:rowOff>
    </xdr:from>
    <xdr:ext cx="598805" cy="259080"/>
    <xdr:sp macro="" textlink="">
      <xdr:nvSpPr>
        <xdr:cNvPr id="709"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100330</xdr:rowOff>
    </xdr:from>
    <xdr:to xmlns:xdr="http://schemas.openxmlformats.org/drawingml/2006/spreadsheetDrawing">
      <xdr:col>116</xdr:col>
      <xdr:colOff>152400</xdr:colOff>
      <xdr:row>78</xdr:row>
      <xdr:rowOff>100330</xdr:rowOff>
    </xdr:to>
    <xdr:cxnSp macro="">
      <xdr:nvCxnSpPr>
        <xdr:cNvPr id="710" name="直線コネクタ 709"/>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711"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712" name="フローチャート: 判断 711"/>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13" name="フローチャート: 判断 712"/>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14" name="フローチャート: 判断 713"/>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15" name="フローチャート: 判断 714"/>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16" name="フローチャート: 判断 715"/>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164465</xdr:rowOff>
    </xdr:to>
    <xdr:sp macro="" textlink="">
      <xdr:nvSpPr>
        <xdr:cNvPr id="722" name="楕円 721"/>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723"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24" name="楕円 723"/>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113665</xdr:rowOff>
    </xdr:to>
    <xdr:cxnSp macro="">
      <xdr:nvCxnSpPr>
        <xdr:cNvPr id="725" name="直線コネクタ 724"/>
        <xdr:cNvCxnSpPr/>
      </xdr:nvCxnSpPr>
      <xdr:spPr>
        <a:xfrm>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26" name="楕円 725"/>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727" name="直線コネクタ 726"/>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28" name="楕円 727"/>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729" name="直線コネクタ 728"/>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30" name="楕円 729"/>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731" name="直線コネクタ 730"/>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155575</xdr:rowOff>
    </xdr:from>
    <xdr:ext cx="469900" cy="255270"/>
    <xdr:sp macro="" textlink="">
      <xdr:nvSpPr>
        <xdr:cNvPr id="732" name="n_1aveValue【消防施設】&#10;一人当たり面積"/>
        <xdr:cNvSpPr txBox="1"/>
      </xdr:nvSpPr>
      <xdr:spPr>
        <a:xfrm>
          <a:off x="21075650" y="149002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6090" cy="255270"/>
    <xdr:sp macro="" textlink="">
      <xdr:nvSpPr>
        <xdr:cNvPr id="733" name="n_2aveValue【消防施設】&#10;一人当たり面積"/>
        <xdr:cNvSpPr txBox="1"/>
      </xdr:nvSpPr>
      <xdr:spPr>
        <a:xfrm>
          <a:off x="20199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6090" cy="255270"/>
    <xdr:sp macro="" textlink="">
      <xdr:nvSpPr>
        <xdr:cNvPr id="734" name="n_3aveValue【消防施設】&#10;一人当たり面積"/>
        <xdr:cNvSpPr txBox="1"/>
      </xdr:nvSpPr>
      <xdr:spPr>
        <a:xfrm>
          <a:off x="19310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6090" cy="255270"/>
    <xdr:sp macro="" textlink="">
      <xdr:nvSpPr>
        <xdr:cNvPr id="735" name="n_4aveValue【消防施設】&#10;一人当たり面積"/>
        <xdr:cNvSpPr txBox="1"/>
      </xdr:nvSpPr>
      <xdr:spPr>
        <a:xfrm>
          <a:off x="18421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9525</xdr:rowOff>
    </xdr:from>
    <xdr:ext cx="469900" cy="255270"/>
    <xdr:sp macro="" textlink="">
      <xdr:nvSpPr>
        <xdr:cNvPr id="736" name="n_1mainValue【消防施設】&#10;一人当たり面積"/>
        <xdr:cNvSpPr txBox="1"/>
      </xdr:nvSpPr>
      <xdr:spPr>
        <a:xfrm>
          <a:off x="21075650" y="145827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6090" cy="255270"/>
    <xdr:sp macro="" textlink="">
      <xdr:nvSpPr>
        <xdr:cNvPr id="737" name="n_2mainValue【消防施設】&#10;一人当たり面積"/>
        <xdr:cNvSpPr txBox="1"/>
      </xdr:nvSpPr>
      <xdr:spPr>
        <a:xfrm>
          <a:off x="20199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6090" cy="255270"/>
    <xdr:sp macro="" textlink="">
      <xdr:nvSpPr>
        <xdr:cNvPr id="738" name="n_3mainValue【消防施設】&#10;一人当たり面積"/>
        <xdr:cNvSpPr txBox="1"/>
      </xdr:nvSpPr>
      <xdr:spPr>
        <a:xfrm>
          <a:off x="19310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6090" cy="255270"/>
    <xdr:sp macro="" textlink="">
      <xdr:nvSpPr>
        <xdr:cNvPr id="739" name="n_4mainValue【消防施設】&#10;一人当たり面積"/>
        <xdr:cNvSpPr txBox="1"/>
      </xdr:nvSpPr>
      <xdr:spPr>
        <a:xfrm>
          <a:off x="18421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8" name="テキスト ボックス 747"/>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50" name="テキスト ボックス 749"/>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52" name="テキスト ボックス 751"/>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56" name="テキスト ボックス 755"/>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762" name="テキスト ボックス 761"/>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768"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769" name="直線コネクタ 768"/>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18415</xdr:rowOff>
    </xdr:from>
    <xdr:ext cx="405130" cy="255270"/>
    <xdr:sp macro="" textlink="">
      <xdr:nvSpPr>
        <xdr:cNvPr id="770" name="【庁舎】&#10;有形固定資産減価償却率平均値テキスト"/>
        <xdr:cNvSpPr txBox="1"/>
      </xdr:nvSpPr>
      <xdr:spPr>
        <a:xfrm>
          <a:off x="16357600" y="1784921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40640</xdr:rowOff>
    </xdr:from>
    <xdr:to xmlns:xdr="http://schemas.openxmlformats.org/drawingml/2006/spreadsheetDrawing">
      <xdr:col>85</xdr:col>
      <xdr:colOff>177800</xdr:colOff>
      <xdr:row>104</xdr:row>
      <xdr:rowOff>141605</xdr:rowOff>
    </xdr:to>
    <xdr:sp macro="" textlink="">
      <xdr:nvSpPr>
        <xdr:cNvPr id="771" name="フローチャート: 判断 770"/>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772" name="フローチャート: 判断 771"/>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773" name="フローチャート: 判断 772"/>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109220</xdr:rowOff>
    </xdr:from>
    <xdr:to xmlns:xdr="http://schemas.openxmlformats.org/drawingml/2006/spreadsheetDrawing">
      <xdr:col>72</xdr:col>
      <xdr:colOff>38100</xdr:colOff>
      <xdr:row>105</xdr:row>
      <xdr:rowOff>38735</xdr:rowOff>
    </xdr:to>
    <xdr:sp macro="" textlink="">
      <xdr:nvSpPr>
        <xdr:cNvPr id="774" name="フローチャート: 判断 773"/>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137795</xdr:rowOff>
    </xdr:from>
    <xdr:to xmlns:xdr="http://schemas.openxmlformats.org/drawingml/2006/spreadsheetDrawing">
      <xdr:col>67</xdr:col>
      <xdr:colOff>101600</xdr:colOff>
      <xdr:row>105</xdr:row>
      <xdr:rowOff>67945</xdr:rowOff>
    </xdr:to>
    <xdr:sp macro="" textlink="">
      <xdr:nvSpPr>
        <xdr:cNvPr id="775" name="フローチャート: 判断 774"/>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110490</xdr:rowOff>
    </xdr:from>
    <xdr:to xmlns:xdr="http://schemas.openxmlformats.org/drawingml/2006/spreadsheetDrawing">
      <xdr:col>85</xdr:col>
      <xdr:colOff>177800</xdr:colOff>
      <xdr:row>103</xdr:row>
      <xdr:rowOff>40640</xdr:rowOff>
    </xdr:to>
    <xdr:sp macro="" textlink="">
      <xdr:nvSpPr>
        <xdr:cNvPr id="781" name="楕円 780"/>
        <xdr:cNvSpPr/>
      </xdr:nvSpPr>
      <xdr:spPr>
        <a:xfrm>
          <a:off x="162687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133350</xdr:rowOff>
    </xdr:from>
    <xdr:ext cx="405130" cy="255270"/>
    <xdr:sp macro="" textlink="">
      <xdr:nvSpPr>
        <xdr:cNvPr id="782" name="【庁舎】&#10;有形固定資産減価償却率該当値テキスト"/>
        <xdr:cNvSpPr txBox="1"/>
      </xdr:nvSpPr>
      <xdr:spPr>
        <a:xfrm>
          <a:off x="16357600" y="174498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52070</xdr:rowOff>
    </xdr:from>
    <xdr:to xmlns:xdr="http://schemas.openxmlformats.org/drawingml/2006/spreadsheetDrawing">
      <xdr:col>81</xdr:col>
      <xdr:colOff>101600</xdr:colOff>
      <xdr:row>102</xdr:row>
      <xdr:rowOff>153035</xdr:rowOff>
    </xdr:to>
    <xdr:sp macro="" textlink="">
      <xdr:nvSpPr>
        <xdr:cNvPr id="783" name="楕円 782"/>
        <xdr:cNvSpPr/>
      </xdr:nvSpPr>
      <xdr:spPr>
        <a:xfrm>
          <a:off x="15430500" y="1753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102235</xdr:rowOff>
    </xdr:from>
    <xdr:to xmlns:xdr="http://schemas.openxmlformats.org/drawingml/2006/spreadsheetDrawing">
      <xdr:col>85</xdr:col>
      <xdr:colOff>127000</xdr:colOff>
      <xdr:row>102</xdr:row>
      <xdr:rowOff>161290</xdr:rowOff>
    </xdr:to>
    <xdr:cxnSp macro="">
      <xdr:nvCxnSpPr>
        <xdr:cNvPr id="784" name="直線コネクタ 783"/>
        <xdr:cNvCxnSpPr/>
      </xdr:nvCxnSpPr>
      <xdr:spPr>
        <a:xfrm>
          <a:off x="15481300" y="175901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2540</xdr:rowOff>
    </xdr:from>
    <xdr:to xmlns:xdr="http://schemas.openxmlformats.org/drawingml/2006/spreadsheetDrawing">
      <xdr:col>76</xdr:col>
      <xdr:colOff>165100</xdr:colOff>
      <xdr:row>102</xdr:row>
      <xdr:rowOff>104140</xdr:rowOff>
    </xdr:to>
    <xdr:sp macro="" textlink="">
      <xdr:nvSpPr>
        <xdr:cNvPr id="785" name="楕円 784"/>
        <xdr:cNvSpPr/>
      </xdr:nvSpPr>
      <xdr:spPr>
        <a:xfrm>
          <a:off x="14541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53340</xdr:rowOff>
    </xdr:from>
    <xdr:to xmlns:xdr="http://schemas.openxmlformats.org/drawingml/2006/spreadsheetDrawing">
      <xdr:col>81</xdr:col>
      <xdr:colOff>50800</xdr:colOff>
      <xdr:row>102</xdr:row>
      <xdr:rowOff>102235</xdr:rowOff>
    </xdr:to>
    <xdr:cxnSp macro="">
      <xdr:nvCxnSpPr>
        <xdr:cNvPr id="786" name="直線コネクタ 785"/>
        <xdr:cNvCxnSpPr/>
      </xdr:nvCxnSpPr>
      <xdr:spPr>
        <a:xfrm>
          <a:off x="14592300" y="175412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136525</xdr:rowOff>
    </xdr:from>
    <xdr:to xmlns:xdr="http://schemas.openxmlformats.org/drawingml/2006/spreadsheetDrawing">
      <xdr:col>72</xdr:col>
      <xdr:colOff>38100</xdr:colOff>
      <xdr:row>102</xdr:row>
      <xdr:rowOff>66675</xdr:rowOff>
    </xdr:to>
    <xdr:sp macro="" textlink="">
      <xdr:nvSpPr>
        <xdr:cNvPr id="787" name="楕円 786"/>
        <xdr:cNvSpPr/>
      </xdr:nvSpPr>
      <xdr:spPr>
        <a:xfrm>
          <a:off x="13652500" y="174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15875</xdr:rowOff>
    </xdr:from>
    <xdr:to xmlns:xdr="http://schemas.openxmlformats.org/drawingml/2006/spreadsheetDrawing">
      <xdr:col>76</xdr:col>
      <xdr:colOff>114300</xdr:colOff>
      <xdr:row>102</xdr:row>
      <xdr:rowOff>53340</xdr:rowOff>
    </xdr:to>
    <xdr:cxnSp macro="">
      <xdr:nvCxnSpPr>
        <xdr:cNvPr id="788" name="直線コネクタ 787"/>
        <xdr:cNvCxnSpPr/>
      </xdr:nvCxnSpPr>
      <xdr:spPr>
        <a:xfrm>
          <a:off x="13703300" y="175037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137795</xdr:rowOff>
    </xdr:from>
    <xdr:to xmlns:xdr="http://schemas.openxmlformats.org/drawingml/2006/spreadsheetDrawing">
      <xdr:col>67</xdr:col>
      <xdr:colOff>101600</xdr:colOff>
      <xdr:row>102</xdr:row>
      <xdr:rowOff>67945</xdr:rowOff>
    </xdr:to>
    <xdr:sp macro="" textlink="">
      <xdr:nvSpPr>
        <xdr:cNvPr id="789" name="楕円 788"/>
        <xdr:cNvSpPr/>
      </xdr:nvSpPr>
      <xdr:spPr>
        <a:xfrm>
          <a:off x="12763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15875</xdr:rowOff>
    </xdr:from>
    <xdr:to xmlns:xdr="http://schemas.openxmlformats.org/drawingml/2006/spreadsheetDrawing">
      <xdr:col>71</xdr:col>
      <xdr:colOff>177800</xdr:colOff>
      <xdr:row>102</xdr:row>
      <xdr:rowOff>17780</xdr:rowOff>
    </xdr:to>
    <xdr:cxnSp macro="">
      <xdr:nvCxnSpPr>
        <xdr:cNvPr id="790" name="直線コネクタ 789"/>
        <xdr:cNvCxnSpPr/>
      </xdr:nvCxnSpPr>
      <xdr:spPr>
        <a:xfrm flipV="1">
          <a:off x="12814300" y="17503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791"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1320" cy="259080"/>
    <xdr:sp macro="" textlink="">
      <xdr:nvSpPr>
        <xdr:cNvPr id="792" name="n_2aveValue【庁舎】&#10;有形固定資産減価償却率"/>
        <xdr:cNvSpPr txBox="1"/>
      </xdr:nvSpPr>
      <xdr:spPr>
        <a:xfrm>
          <a:off x="14389735" y="18014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29845</xdr:rowOff>
    </xdr:from>
    <xdr:ext cx="401320" cy="255270"/>
    <xdr:sp macro="" textlink="">
      <xdr:nvSpPr>
        <xdr:cNvPr id="793" name="n_3aveValue【庁舎】&#10;有形固定資産減価償却率"/>
        <xdr:cNvSpPr txBox="1"/>
      </xdr:nvSpPr>
      <xdr:spPr>
        <a:xfrm>
          <a:off x="13500735" y="18032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59055</xdr:rowOff>
    </xdr:from>
    <xdr:ext cx="401320" cy="259080"/>
    <xdr:sp macro="" textlink="">
      <xdr:nvSpPr>
        <xdr:cNvPr id="794" name="n_4aveValue【庁舎】&#10;有形固定資産減価償却率"/>
        <xdr:cNvSpPr txBox="1"/>
      </xdr:nvSpPr>
      <xdr:spPr>
        <a:xfrm>
          <a:off x="12611735" y="18061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169545</xdr:rowOff>
    </xdr:from>
    <xdr:ext cx="405130" cy="255270"/>
    <xdr:sp macro="" textlink="">
      <xdr:nvSpPr>
        <xdr:cNvPr id="795" name="n_1mainValue【庁舎】&#10;有形固定資産減価償却率"/>
        <xdr:cNvSpPr txBox="1"/>
      </xdr:nvSpPr>
      <xdr:spPr>
        <a:xfrm>
          <a:off x="15266035" y="173145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120650</xdr:rowOff>
    </xdr:from>
    <xdr:ext cx="401320" cy="255270"/>
    <xdr:sp macro="" textlink="">
      <xdr:nvSpPr>
        <xdr:cNvPr id="796" name="n_2mainValue【庁舎】&#10;有形固定資産減価償却率"/>
        <xdr:cNvSpPr txBox="1"/>
      </xdr:nvSpPr>
      <xdr:spPr>
        <a:xfrm>
          <a:off x="14389735" y="17265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83185</xdr:rowOff>
    </xdr:from>
    <xdr:ext cx="401320" cy="259080"/>
    <xdr:sp macro="" textlink="">
      <xdr:nvSpPr>
        <xdr:cNvPr id="797" name="n_3mainValue【庁舎】&#10;有形固定資産減価償却率"/>
        <xdr:cNvSpPr txBox="1"/>
      </xdr:nvSpPr>
      <xdr:spPr>
        <a:xfrm>
          <a:off x="13500735" y="17228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84455</xdr:rowOff>
    </xdr:from>
    <xdr:ext cx="401320" cy="259080"/>
    <xdr:sp macro="" textlink="">
      <xdr:nvSpPr>
        <xdr:cNvPr id="798" name="n_4mainValue【庁舎】&#10;有形固定資産減価償却率"/>
        <xdr:cNvSpPr txBox="1"/>
      </xdr:nvSpPr>
      <xdr:spPr>
        <a:xfrm>
          <a:off x="12611735" y="17229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7" name="テキスト ボックス 806"/>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9" name="直線コネクタ 8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810" name="テキスト ボックス 809"/>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1" name="直線コネクタ 8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12" name="テキスト ボックス 811"/>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3" name="直線コネクタ 8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14" name="テキスト ボックス 813"/>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5" name="直線コネクタ 8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16" name="テキスト ボックス 815"/>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7" name="直線コネクタ 8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18" name="テキスト ボックス 817"/>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9" name="直線コネクタ 8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20" name="テキスト ボックス 819"/>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2" name="テキスト ボックス 82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19050</xdr:rowOff>
    </xdr:from>
    <xdr:to xmlns:xdr="http://schemas.openxmlformats.org/drawingml/2006/spreadsheetDrawing">
      <xdr:col>116</xdr:col>
      <xdr:colOff>62865</xdr:colOff>
      <xdr:row>108</xdr:row>
      <xdr:rowOff>76200</xdr:rowOff>
    </xdr:to>
    <xdr:cxnSp macro="">
      <xdr:nvCxnSpPr>
        <xdr:cNvPr id="824" name="直線コネクタ 823"/>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80010</xdr:rowOff>
    </xdr:from>
    <xdr:ext cx="469900" cy="259080"/>
    <xdr:sp macro="" textlink="">
      <xdr:nvSpPr>
        <xdr:cNvPr id="825"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76200</xdr:rowOff>
    </xdr:from>
    <xdr:to xmlns:xdr="http://schemas.openxmlformats.org/drawingml/2006/spreadsheetDrawing">
      <xdr:col>116</xdr:col>
      <xdr:colOff>152400</xdr:colOff>
      <xdr:row>108</xdr:row>
      <xdr:rowOff>76200</xdr:rowOff>
    </xdr:to>
    <xdr:cxnSp macro="">
      <xdr:nvCxnSpPr>
        <xdr:cNvPr id="826" name="直線コネクタ 825"/>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137160</xdr:rowOff>
    </xdr:from>
    <xdr:ext cx="469900" cy="259080"/>
    <xdr:sp macro="" textlink="">
      <xdr:nvSpPr>
        <xdr:cNvPr id="827"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19050</xdr:rowOff>
    </xdr:from>
    <xdr:to xmlns:xdr="http://schemas.openxmlformats.org/drawingml/2006/spreadsheetDrawing">
      <xdr:col>116</xdr:col>
      <xdr:colOff>152400</xdr:colOff>
      <xdr:row>99</xdr:row>
      <xdr:rowOff>19050</xdr:rowOff>
    </xdr:to>
    <xdr:cxnSp macro="">
      <xdr:nvCxnSpPr>
        <xdr:cNvPr id="828" name="直線コネクタ 827"/>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40640</xdr:rowOff>
    </xdr:from>
    <xdr:ext cx="469900" cy="255270"/>
    <xdr:sp macro="" textlink="">
      <xdr:nvSpPr>
        <xdr:cNvPr id="829" name="【庁舎】&#10;一人当たり面積平均値テキスト"/>
        <xdr:cNvSpPr txBox="1"/>
      </xdr:nvSpPr>
      <xdr:spPr>
        <a:xfrm>
          <a:off x="22199600" y="180428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61595</xdr:rowOff>
    </xdr:from>
    <xdr:to xmlns:xdr="http://schemas.openxmlformats.org/drawingml/2006/spreadsheetDrawing">
      <xdr:col>116</xdr:col>
      <xdr:colOff>114300</xdr:colOff>
      <xdr:row>105</xdr:row>
      <xdr:rowOff>163195</xdr:rowOff>
    </xdr:to>
    <xdr:sp macro="" textlink="">
      <xdr:nvSpPr>
        <xdr:cNvPr id="830" name="フローチャート: 判断 829"/>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53340</xdr:rowOff>
    </xdr:from>
    <xdr:to xmlns:xdr="http://schemas.openxmlformats.org/drawingml/2006/spreadsheetDrawing">
      <xdr:col>112</xdr:col>
      <xdr:colOff>38100</xdr:colOff>
      <xdr:row>105</xdr:row>
      <xdr:rowOff>154940</xdr:rowOff>
    </xdr:to>
    <xdr:sp macro="" textlink="">
      <xdr:nvSpPr>
        <xdr:cNvPr id="831" name="フローチャート: 判断 830"/>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80645</xdr:rowOff>
    </xdr:from>
    <xdr:to xmlns:xdr="http://schemas.openxmlformats.org/drawingml/2006/spreadsheetDrawing">
      <xdr:col>107</xdr:col>
      <xdr:colOff>101600</xdr:colOff>
      <xdr:row>106</xdr:row>
      <xdr:rowOff>10795</xdr:rowOff>
    </xdr:to>
    <xdr:sp macro="" textlink="">
      <xdr:nvSpPr>
        <xdr:cNvPr id="832" name="フローチャート: 判断 831"/>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90805</xdr:rowOff>
    </xdr:from>
    <xdr:to xmlns:xdr="http://schemas.openxmlformats.org/drawingml/2006/spreadsheetDrawing">
      <xdr:col>102</xdr:col>
      <xdr:colOff>165100</xdr:colOff>
      <xdr:row>106</xdr:row>
      <xdr:rowOff>20955</xdr:rowOff>
    </xdr:to>
    <xdr:sp macro="" textlink="">
      <xdr:nvSpPr>
        <xdr:cNvPr id="833" name="フローチャート: 判断 832"/>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128270</xdr:rowOff>
    </xdr:from>
    <xdr:to xmlns:xdr="http://schemas.openxmlformats.org/drawingml/2006/spreadsheetDrawing">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80645</xdr:rowOff>
    </xdr:from>
    <xdr:to xmlns:xdr="http://schemas.openxmlformats.org/drawingml/2006/spreadsheetDrawing">
      <xdr:col>116</xdr:col>
      <xdr:colOff>114300</xdr:colOff>
      <xdr:row>104</xdr:row>
      <xdr:rowOff>10795</xdr:rowOff>
    </xdr:to>
    <xdr:sp macro="" textlink="">
      <xdr:nvSpPr>
        <xdr:cNvPr id="840" name="楕円 839"/>
        <xdr:cNvSpPr/>
      </xdr:nvSpPr>
      <xdr:spPr>
        <a:xfrm>
          <a:off x="22110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103505</xdr:rowOff>
    </xdr:from>
    <xdr:ext cx="469900" cy="259080"/>
    <xdr:sp macro="" textlink="">
      <xdr:nvSpPr>
        <xdr:cNvPr id="841" name="【庁舎】&#10;一人当たり面積該当値テキスト"/>
        <xdr:cNvSpPr txBox="1"/>
      </xdr:nvSpPr>
      <xdr:spPr>
        <a:xfrm>
          <a:off x="22199600" y="17591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92075</xdr:rowOff>
    </xdr:from>
    <xdr:to xmlns:xdr="http://schemas.openxmlformats.org/drawingml/2006/spreadsheetDrawing">
      <xdr:col>112</xdr:col>
      <xdr:colOff>38100</xdr:colOff>
      <xdr:row>104</xdr:row>
      <xdr:rowOff>22225</xdr:rowOff>
    </xdr:to>
    <xdr:sp macro="" textlink="">
      <xdr:nvSpPr>
        <xdr:cNvPr id="842" name="楕円 841"/>
        <xdr:cNvSpPr/>
      </xdr:nvSpPr>
      <xdr:spPr>
        <a:xfrm>
          <a:off x="21272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132080</xdr:rowOff>
    </xdr:from>
    <xdr:to xmlns:xdr="http://schemas.openxmlformats.org/drawingml/2006/spreadsheetDrawing">
      <xdr:col>116</xdr:col>
      <xdr:colOff>63500</xdr:colOff>
      <xdr:row>103</xdr:row>
      <xdr:rowOff>143510</xdr:rowOff>
    </xdr:to>
    <xdr:cxnSp macro="">
      <xdr:nvCxnSpPr>
        <xdr:cNvPr id="843" name="直線コネクタ 842"/>
        <xdr:cNvCxnSpPr/>
      </xdr:nvCxnSpPr>
      <xdr:spPr>
        <a:xfrm flipV="1">
          <a:off x="21323300" y="177914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110490</xdr:rowOff>
    </xdr:from>
    <xdr:to xmlns:xdr="http://schemas.openxmlformats.org/drawingml/2006/spreadsheetDrawing">
      <xdr:col>107</xdr:col>
      <xdr:colOff>101600</xdr:colOff>
      <xdr:row>104</xdr:row>
      <xdr:rowOff>40640</xdr:rowOff>
    </xdr:to>
    <xdr:sp macro="" textlink="">
      <xdr:nvSpPr>
        <xdr:cNvPr id="844" name="楕円 843"/>
        <xdr:cNvSpPr/>
      </xdr:nvSpPr>
      <xdr:spPr>
        <a:xfrm>
          <a:off x="2038350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143510</xdr:rowOff>
    </xdr:from>
    <xdr:to xmlns:xdr="http://schemas.openxmlformats.org/drawingml/2006/spreadsheetDrawing">
      <xdr:col>111</xdr:col>
      <xdr:colOff>177800</xdr:colOff>
      <xdr:row>103</xdr:row>
      <xdr:rowOff>161290</xdr:rowOff>
    </xdr:to>
    <xdr:cxnSp macro="">
      <xdr:nvCxnSpPr>
        <xdr:cNvPr id="845" name="直線コネクタ 844"/>
        <xdr:cNvCxnSpPr/>
      </xdr:nvCxnSpPr>
      <xdr:spPr>
        <a:xfrm flipV="1">
          <a:off x="20434300" y="178028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125095</xdr:rowOff>
    </xdr:from>
    <xdr:to xmlns:xdr="http://schemas.openxmlformats.org/drawingml/2006/spreadsheetDrawing">
      <xdr:col>102</xdr:col>
      <xdr:colOff>165100</xdr:colOff>
      <xdr:row>104</xdr:row>
      <xdr:rowOff>55245</xdr:rowOff>
    </xdr:to>
    <xdr:sp macro="" textlink="">
      <xdr:nvSpPr>
        <xdr:cNvPr id="846" name="楕円 845"/>
        <xdr:cNvSpPr/>
      </xdr:nvSpPr>
      <xdr:spPr>
        <a:xfrm>
          <a:off x="194945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161290</xdr:rowOff>
    </xdr:from>
    <xdr:to xmlns:xdr="http://schemas.openxmlformats.org/drawingml/2006/spreadsheetDrawing">
      <xdr:col>107</xdr:col>
      <xdr:colOff>50800</xdr:colOff>
      <xdr:row>104</xdr:row>
      <xdr:rowOff>4445</xdr:rowOff>
    </xdr:to>
    <xdr:cxnSp macro="">
      <xdr:nvCxnSpPr>
        <xdr:cNvPr id="847" name="直線コネクタ 846"/>
        <xdr:cNvCxnSpPr/>
      </xdr:nvCxnSpPr>
      <xdr:spPr>
        <a:xfrm flipV="1">
          <a:off x="19545300" y="178206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46355</xdr:rowOff>
    </xdr:from>
    <xdr:to xmlns:xdr="http://schemas.openxmlformats.org/drawingml/2006/spreadsheetDrawing">
      <xdr:col>98</xdr:col>
      <xdr:colOff>38100</xdr:colOff>
      <xdr:row>103</xdr:row>
      <xdr:rowOff>147955</xdr:rowOff>
    </xdr:to>
    <xdr:sp macro="" textlink="">
      <xdr:nvSpPr>
        <xdr:cNvPr id="848" name="楕円 847"/>
        <xdr:cNvSpPr/>
      </xdr:nvSpPr>
      <xdr:spPr>
        <a:xfrm>
          <a:off x="18605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97790</xdr:rowOff>
    </xdr:from>
    <xdr:to xmlns:xdr="http://schemas.openxmlformats.org/drawingml/2006/spreadsheetDrawing">
      <xdr:col>102</xdr:col>
      <xdr:colOff>114300</xdr:colOff>
      <xdr:row>104</xdr:row>
      <xdr:rowOff>4445</xdr:rowOff>
    </xdr:to>
    <xdr:cxnSp macro="">
      <xdr:nvCxnSpPr>
        <xdr:cNvPr id="849" name="直線コネクタ 848"/>
        <xdr:cNvCxnSpPr/>
      </xdr:nvCxnSpPr>
      <xdr:spPr>
        <a:xfrm>
          <a:off x="18656300" y="177571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146050</xdr:rowOff>
    </xdr:from>
    <xdr:ext cx="469900" cy="255270"/>
    <xdr:sp macro="" textlink="">
      <xdr:nvSpPr>
        <xdr:cNvPr id="850" name="n_1aveValue【庁舎】&#10;一人当たり面積"/>
        <xdr:cNvSpPr txBox="1"/>
      </xdr:nvSpPr>
      <xdr:spPr>
        <a:xfrm>
          <a:off x="21075650" y="181483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1905</xdr:rowOff>
    </xdr:from>
    <xdr:ext cx="466090" cy="259080"/>
    <xdr:sp macro="" textlink="">
      <xdr:nvSpPr>
        <xdr:cNvPr id="851" name="n_2aveValue【庁舎】&#10;一人当たり面積"/>
        <xdr:cNvSpPr txBox="1"/>
      </xdr:nvSpPr>
      <xdr:spPr>
        <a:xfrm>
          <a:off x="20199350" y="18175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12065</xdr:rowOff>
    </xdr:from>
    <xdr:ext cx="466090" cy="259080"/>
    <xdr:sp macro="" textlink="">
      <xdr:nvSpPr>
        <xdr:cNvPr id="852" name="n_3aveValue【庁舎】&#10;一人当たり面積"/>
        <xdr:cNvSpPr txBox="1"/>
      </xdr:nvSpPr>
      <xdr:spPr>
        <a:xfrm>
          <a:off x="19310350" y="181857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49530</xdr:rowOff>
    </xdr:from>
    <xdr:ext cx="466090" cy="259080"/>
    <xdr:sp macro="" textlink="">
      <xdr:nvSpPr>
        <xdr:cNvPr id="853" name="n_4aveValue【庁舎】&#10;一人当たり面積"/>
        <xdr:cNvSpPr txBox="1"/>
      </xdr:nvSpPr>
      <xdr:spPr>
        <a:xfrm>
          <a:off x="18421350" y="18223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38735</xdr:rowOff>
    </xdr:from>
    <xdr:ext cx="469900" cy="259080"/>
    <xdr:sp macro="" textlink="">
      <xdr:nvSpPr>
        <xdr:cNvPr id="854" name="n_1mainValue【庁舎】&#10;一人当たり面積"/>
        <xdr:cNvSpPr txBox="1"/>
      </xdr:nvSpPr>
      <xdr:spPr>
        <a:xfrm>
          <a:off x="21075650" y="17526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57150</xdr:rowOff>
    </xdr:from>
    <xdr:ext cx="466090" cy="259080"/>
    <xdr:sp macro="" textlink="">
      <xdr:nvSpPr>
        <xdr:cNvPr id="855" name="n_2mainValue【庁舎】&#10;一人当たり面積"/>
        <xdr:cNvSpPr txBox="1"/>
      </xdr:nvSpPr>
      <xdr:spPr>
        <a:xfrm>
          <a:off x="20199350" y="17545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71755</xdr:rowOff>
    </xdr:from>
    <xdr:ext cx="466090" cy="259080"/>
    <xdr:sp macro="" textlink="">
      <xdr:nvSpPr>
        <xdr:cNvPr id="856" name="n_3mainValue【庁舎】&#10;一人当たり面積"/>
        <xdr:cNvSpPr txBox="1"/>
      </xdr:nvSpPr>
      <xdr:spPr>
        <a:xfrm>
          <a:off x="19310350" y="17559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164465</xdr:rowOff>
    </xdr:from>
    <xdr:ext cx="466090" cy="259080"/>
    <xdr:sp macro="" textlink="">
      <xdr:nvSpPr>
        <xdr:cNvPr id="857" name="n_4mainValue【庁舎】&#10;一人当たり面積"/>
        <xdr:cNvSpPr txBox="1"/>
      </xdr:nvSpPr>
      <xdr:spPr>
        <a:xfrm>
          <a:off x="18421350" y="17480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類似団体と比較して</a:t>
          </a:r>
          <a:r>
            <a:rPr kumimoji="1" lang="ja-JP" altLang="en-US" sz="1300">
              <a:solidFill>
                <a:schemeClr val="dk1"/>
              </a:solidFill>
              <a:effectLst/>
              <a:latin typeface="ＭＳ Ｐゴシック"/>
              <a:ea typeface="ＭＳ Ｐゴシック"/>
              <a:cs typeface="+mn-cs"/>
            </a:rPr>
            <a:t>有形固定資産減価償却率が高いのは、消防施設である。これは、建築後半世紀を経過し老朽化した常備消防施設を保有しているためであり、計画的に施設の建替えを行っていく必要がある。また、</a:t>
          </a:r>
          <a:r>
            <a:rPr kumimoji="1" lang="ja-JP" altLang="ja-JP" sz="1300">
              <a:solidFill>
                <a:schemeClr val="dk1"/>
              </a:solidFill>
              <a:effectLst/>
              <a:latin typeface="ＭＳ Ｐゴシック"/>
              <a:ea typeface="ＭＳ Ｐゴシック"/>
              <a:cs typeface="+mn-cs"/>
            </a:rPr>
            <a:t>一人当たりの</a:t>
          </a:r>
          <a:r>
            <a:rPr kumimoji="1" lang="ja-JP" altLang="en-US" sz="1300">
              <a:solidFill>
                <a:schemeClr val="dk1"/>
              </a:solidFill>
              <a:effectLst/>
              <a:latin typeface="ＭＳ Ｐゴシック"/>
              <a:ea typeface="ＭＳ Ｐゴシック"/>
              <a:cs typeface="+mn-cs"/>
            </a:rPr>
            <a:t>有形固定資産償却資産額が類似団体と比較して多いのは一般廃棄物処理施設である。市内に</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カ所の一般廃棄物処理施設を抱えており、人口減少により一人当たりの償却資産額が多くなっている。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月に策定した公共施設等総合管理計画の①公共建築物の床面積を</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年間で</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以上削減、②サービス水準の維持、という</a:t>
          </a:r>
          <a:r>
            <a:rPr kumimoji="1" lang="en-US" altLang="ja-JP" sz="1300">
              <a:solidFill>
                <a:schemeClr val="dk1"/>
              </a:solidFill>
              <a:effectLst/>
              <a:latin typeface="ＭＳ Ｐゴシック"/>
              <a:ea typeface="ＭＳ Ｐゴシック"/>
              <a:cs typeface="+mn-cs"/>
            </a:rPr>
            <a:t>2</a:t>
          </a:r>
          <a:r>
            <a:rPr kumimoji="1" lang="ja-JP" altLang="ja-JP" sz="1300">
              <a:solidFill>
                <a:schemeClr val="dk1"/>
              </a:solidFill>
              <a:effectLst/>
              <a:latin typeface="ＭＳ Ｐゴシック"/>
              <a:ea typeface="ＭＳ Ｐゴシック"/>
              <a:cs typeface="+mn-cs"/>
            </a:rPr>
            <a:t>つの目標に向けて、ストック状況の調整を図っていく。</a:t>
          </a:r>
          <a:endParaRPr lang="ja-JP" altLang="ja-JP" sz="1300">
            <a:effectLst/>
            <a:latin typeface="ＭＳ Ｐゴシック"/>
            <a:ea typeface="ＭＳ Ｐゴシック"/>
          </a:endParaRPr>
        </a: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138</v>
      </c>
      <c r="C3" s="22"/>
      <c r="D3" s="22"/>
      <c r="E3" s="45"/>
      <c r="F3" s="45"/>
      <c r="G3" s="45"/>
      <c r="H3" s="45"/>
      <c r="I3" s="45"/>
      <c r="J3" s="45"/>
      <c r="K3" s="45"/>
      <c r="L3" s="45" t="s">
        <v>140</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113</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39842939</v>
      </c>
      <c r="BO4" s="218"/>
      <c r="BP4" s="218"/>
      <c r="BQ4" s="218"/>
      <c r="BR4" s="218"/>
      <c r="BS4" s="218"/>
      <c r="BT4" s="218"/>
      <c r="BU4" s="221"/>
      <c r="BV4" s="215">
        <v>32232344</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4.5999999999999996</v>
      </c>
      <c r="CU4" s="239"/>
      <c r="CV4" s="239"/>
      <c r="CW4" s="239"/>
      <c r="CX4" s="239"/>
      <c r="CY4" s="239"/>
      <c r="CZ4" s="239"/>
      <c r="DA4" s="247"/>
      <c r="DB4" s="231">
        <v>5.6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63</v>
      </c>
      <c r="AV5" s="139"/>
      <c r="AW5" s="139"/>
      <c r="AX5" s="139"/>
      <c r="AY5" s="191" t="s">
        <v>145</v>
      </c>
      <c r="AZ5" s="199"/>
      <c r="BA5" s="199"/>
      <c r="BB5" s="199"/>
      <c r="BC5" s="199"/>
      <c r="BD5" s="199"/>
      <c r="BE5" s="199"/>
      <c r="BF5" s="199"/>
      <c r="BG5" s="199"/>
      <c r="BH5" s="199"/>
      <c r="BI5" s="199"/>
      <c r="BJ5" s="199"/>
      <c r="BK5" s="199"/>
      <c r="BL5" s="199"/>
      <c r="BM5" s="211"/>
      <c r="BN5" s="216">
        <v>38650555</v>
      </c>
      <c r="BO5" s="219"/>
      <c r="BP5" s="219"/>
      <c r="BQ5" s="219"/>
      <c r="BR5" s="219"/>
      <c r="BS5" s="219"/>
      <c r="BT5" s="219"/>
      <c r="BU5" s="222"/>
      <c r="BV5" s="216">
        <v>30910038</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89.9</v>
      </c>
      <c r="CU5" s="240"/>
      <c r="CV5" s="240"/>
      <c r="CW5" s="240"/>
      <c r="CX5" s="240"/>
      <c r="CY5" s="240"/>
      <c r="CZ5" s="240"/>
      <c r="DA5" s="248"/>
      <c r="DB5" s="232">
        <v>90.4</v>
      </c>
      <c r="DC5" s="240"/>
      <c r="DD5" s="240"/>
      <c r="DE5" s="240"/>
      <c r="DF5" s="240"/>
      <c r="DG5" s="240"/>
      <c r="DH5" s="240"/>
      <c r="DI5" s="248"/>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171</v>
      </c>
      <c r="AD6" s="153"/>
      <c r="AE6" s="153"/>
      <c r="AF6" s="153"/>
      <c r="AG6" s="153"/>
      <c r="AH6" s="153"/>
      <c r="AI6" s="153"/>
      <c r="AJ6" s="153"/>
      <c r="AK6" s="153"/>
      <c r="AL6" s="167"/>
      <c r="AM6" s="175" t="s">
        <v>71</v>
      </c>
      <c r="AN6" s="59"/>
      <c r="AO6" s="59"/>
      <c r="AP6" s="59"/>
      <c r="AQ6" s="59"/>
      <c r="AR6" s="59"/>
      <c r="AS6" s="59"/>
      <c r="AT6" s="64"/>
      <c r="AU6" s="183" t="s">
        <v>63</v>
      </c>
      <c r="AV6" s="139"/>
      <c r="AW6" s="139"/>
      <c r="AX6" s="139"/>
      <c r="AY6" s="191" t="s">
        <v>173</v>
      </c>
      <c r="AZ6" s="199"/>
      <c r="BA6" s="199"/>
      <c r="BB6" s="199"/>
      <c r="BC6" s="199"/>
      <c r="BD6" s="199"/>
      <c r="BE6" s="199"/>
      <c r="BF6" s="199"/>
      <c r="BG6" s="199"/>
      <c r="BH6" s="199"/>
      <c r="BI6" s="199"/>
      <c r="BJ6" s="199"/>
      <c r="BK6" s="199"/>
      <c r="BL6" s="199"/>
      <c r="BM6" s="211"/>
      <c r="BN6" s="216">
        <v>1192384</v>
      </c>
      <c r="BO6" s="219"/>
      <c r="BP6" s="219"/>
      <c r="BQ6" s="219"/>
      <c r="BR6" s="219"/>
      <c r="BS6" s="219"/>
      <c r="BT6" s="219"/>
      <c r="BU6" s="222"/>
      <c r="BV6" s="216">
        <v>1322306</v>
      </c>
      <c r="BW6" s="219"/>
      <c r="BX6" s="219"/>
      <c r="BY6" s="219"/>
      <c r="BZ6" s="219"/>
      <c r="CA6" s="219"/>
      <c r="CB6" s="219"/>
      <c r="CC6" s="222"/>
      <c r="CD6" s="193" t="s">
        <v>177</v>
      </c>
      <c r="CE6" s="201"/>
      <c r="CF6" s="201"/>
      <c r="CG6" s="201"/>
      <c r="CH6" s="201"/>
      <c r="CI6" s="201"/>
      <c r="CJ6" s="201"/>
      <c r="CK6" s="201"/>
      <c r="CL6" s="201"/>
      <c r="CM6" s="201"/>
      <c r="CN6" s="201"/>
      <c r="CO6" s="201"/>
      <c r="CP6" s="201"/>
      <c r="CQ6" s="201"/>
      <c r="CR6" s="201"/>
      <c r="CS6" s="213"/>
      <c r="CT6" s="233">
        <v>92.8</v>
      </c>
      <c r="CU6" s="241"/>
      <c r="CV6" s="241"/>
      <c r="CW6" s="241"/>
      <c r="CX6" s="241"/>
      <c r="CY6" s="241"/>
      <c r="CZ6" s="241"/>
      <c r="DA6" s="249"/>
      <c r="DB6" s="233">
        <v>93.2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178</v>
      </c>
      <c r="AN7" s="59"/>
      <c r="AO7" s="59"/>
      <c r="AP7" s="59"/>
      <c r="AQ7" s="59"/>
      <c r="AR7" s="59"/>
      <c r="AS7" s="59"/>
      <c r="AT7" s="64"/>
      <c r="AU7" s="183" t="s">
        <v>63</v>
      </c>
      <c r="AV7" s="139"/>
      <c r="AW7" s="139"/>
      <c r="AX7" s="139"/>
      <c r="AY7" s="191" t="s">
        <v>180</v>
      </c>
      <c r="AZ7" s="199"/>
      <c r="BA7" s="199"/>
      <c r="BB7" s="199"/>
      <c r="BC7" s="199"/>
      <c r="BD7" s="199"/>
      <c r="BE7" s="199"/>
      <c r="BF7" s="199"/>
      <c r="BG7" s="199"/>
      <c r="BH7" s="199"/>
      <c r="BI7" s="199"/>
      <c r="BJ7" s="199"/>
      <c r="BK7" s="199"/>
      <c r="BL7" s="199"/>
      <c r="BM7" s="211"/>
      <c r="BN7" s="216">
        <v>284125</v>
      </c>
      <c r="BO7" s="219"/>
      <c r="BP7" s="219"/>
      <c r="BQ7" s="219"/>
      <c r="BR7" s="219"/>
      <c r="BS7" s="219"/>
      <c r="BT7" s="219"/>
      <c r="BU7" s="222"/>
      <c r="BV7" s="216">
        <v>248046</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19737525</v>
      </c>
      <c r="CU7" s="219"/>
      <c r="CV7" s="219"/>
      <c r="CW7" s="219"/>
      <c r="CX7" s="219"/>
      <c r="CY7" s="219"/>
      <c r="CZ7" s="219"/>
      <c r="DA7" s="222"/>
      <c r="DB7" s="216">
        <v>19208132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184</v>
      </c>
      <c r="AN8" s="59"/>
      <c r="AO8" s="59"/>
      <c r="AP8" s="59"/>
      <c r="AQ8" s="59"/>
      <c r="AR8" s="59"/>
      <c r="AS8" s="59"/>
      <c r="AT8" s="64"/>
      <c r="AU8" s="183" t="s">
        <v>63</v>
      </c>
      <c r="AV8" s="139"/>
      <c r="AW8" s="139"/>
      <c r="AX8" s="139"/>
      <c r="AY8" s="191" t="s">
        <v>186</v>
      </c>
      <c r="AZ8" s="199"/>
      <c r="BA8" s="199"/>
      <c r="BB8" s="199"/>
      <c r="BC8" s="199"/>
      <c r="BD8" s="199"/>
      <c r="BE8" s="199"/>
      <c r="BF8" s="199"/>
      <c r="BG8" s="199"/>
      <c r="BH8" s="199"/>
      <c r="BI8" s="199"/>
      <c r="BJ8" s="199"/>
      <c r="BK8" s="199"/>
      <c r="BL8" s="199"/>
      <c r="BM8" s="211"/>
      <c r="BN8" s="216">
        <v>908259</v>
      </c>
      <c r="BO8" s="219"/>
      <c r="BP8" s="219"/>
      <c r="BQ8" s="219"/>
      <c r="BR8" s="219"/>
      <c r="BS8" s="219"/>
      <c r="BT8" s="219"/>
      <c r="BU8" s="222"/>
      <c r="BV8" s="216">
        <v>1074260</v>
      </c>
      <c r="BW8" s="219"/>
      <c r="BX8" s="219"/>
      <c r="BY8" s="219"/>
      <c r="BZ8" s="219"/>
      <c r="CA8" s="219"/>
      <c r="CB8" s="219"/>
      <c r="CC8" s="222"/>
      <c r="CD8" s="193" t="s">
        <v>187</v>
      </c>
      <c r="CE8" s="201"/>
      <c r="CF8" s="201"/>
      <c r="CG8" s="201"/>
      <c r="CH8" s="201"/>
      <c r="CI8" s="201"/>
      <c r="CJ8" s="201"/>
      <c r="CK8" s="201"/>
      <c r="CL8" s="201"/>
      <c r="CM8" s="201"/>
      <c r="CN8" s="201"/>
      <c r="CO8" s="201"/>
      <c r="CP8" s="201"/>
      <c r="CQ8" s="201"/>
      <c r="CR8" s="201"/>
      <c r="CS8" s="213"/>
      <c r="CT8" s="234">
        <v>0.3</v>
      </c>
      <c r="CU8" s="242"/>
      <c r="CV8" s="242"/>
      <c r="CW8" s="242"/>
      <c r="CX8" s="242"/>
      <c r="CY8" s="242"/>
      <c r="CZ8" s="242"/>
      <c r="DA8" s="250"/>
      <c r="DB8" s="234">
        <v>0.28999999999999998</v>
      </c>
      <c r="DC8" s="242"/>
      <c r="DD8" s="242"/>
      <c r="DE8" s="242"/>
      <c r="DF8" s="242"/>
      <c r="DG8" s="242"/>
      <c r="DH8" s="242"/>
      <c r="DI8" s="250"/>
    </row>
    <row r="9" spans="1:119" ht="18.75" customHeight="1">
      <c r="A9" s="2"/>
      <c r="B9" s="10" t="s">
        <v>21</v>
      </c>
      <c r="C9" s="27"/>
      <c r="D9" s="27"/>
      <c r="E9" s="27"/>
      <c r="F9" s="27"/>
      <c r="G9" s="27"/>
      <c r="H9" s="27"/>
      <c r="I9" s="27"/>
      <c r="J9" s="27"/>
      <c r="K9" s="31"/>
      <c r="L9" s="66" t="s">
        <v>11</v>
      </c>
      <c r="M9" s="75"/>
      <c r="N9" s="75"/>
      <c r="O9" s="75"/>
      <c r="P9" s="75"/>
      <c r="Q9" s="87"/>
      <c r="R9" s="98">
        <v>42725</v>
      </c>
      <c r="S9" s="107"/>
      <c r="T9" s="107"/>
      <c r="U9" s="107"/>
      <c r="V9" s="117"/>
      <c r="W9" s="127" t="s">
        <v>188</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63</v>
      </c>
      <c r="AV9" s="139"/>
      <c r="AW9" s="139"/>
      <c r="AX9" s="139"/>
      <c r="AY9" s="191" t="s">
        <v>61</v>
      </c>
      <c r="AZ9" s="199"/>
      <c r="BA9" s="199"/>
      <c r="BB9" s="199"/>
      <c r="BC9" s="199"/>
      <c r="BD9" s="199"/>
      <c r="BE9" s="199"/>
      <c r="BF9" s="199"/>
      <c r="BG9" s="199"/>
      <c r="BH9" s="199"/>
      <c r="BI9" s="199"/>
      <c r="BJ9" s="199"/>
      <c r="BK9" s="199"/>
      <c r="BL9" s="199"/>
      <c r="BM9" s="211"/>
      <c r="BN9" s="216">
        <v>-166001</v>
      </c>
      <c r="BO9" s="219"/>
      <c r="BP9" s="219"/>
      <c r="BQ9" s="219"/>
      <c r="BR9" s="219"/>
      <c r="BS9" s="219"/>
      <c r="BT9" s="219"/>
      <c r="BU9" s="222"/>
      <c r="BV9" s="216">
        <v>-202146</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21.4</v>
      </c>
      <c r="CU9" s="240"/>
      <c r="CV9" s="240"/>
      <c r="CW9" s="240"/>
      <c r="CX9" s="240"/>
      <c r="CY9" s="240"/>
      <c r="CZ9" s="240"/>
      <c r="DA9" s="248"/>
      <c r="DB9" s="232">
        <v>16.899999999999999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192</v>
      </c>
      <c r="M10" s="59"/>
      <c r="N10" s="59"/>
      <c r="O10" s="59"/>
      <c r="P10" s="59"/>
      <c r="Q10" s="64"/>
      <c r="R10" s="73">
        <v>46124</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197</v>
      </c>
      <c r="AV10" s="139"/>
      <c r="AW10" s="139"/>
      <c r="AX10" s="139"/>
      <c r="AY10" s="191" t="s">
        <v>199</v>
      </c>
      <c r="AZ10" s="199"/>
      <c r="BA10" s="199"/>
      <c r="BB10" s="199"/>
      <c r="BC10" s="199"/>
      <c r="BD10" s="199"/>
      <c r="BE10" s="199"/>
      <c r="BF10" s="199"/>
      <c r="BG10" s="199"/>
      <c r="BH10" s="199"/>
      <c r="BI10" s="199"/>
      <c r="BJ10" s="199"/>
      <c r="BK10" s="199"/>
      <c r="BL10" s="199"/>
      <c r="BM10" s="211"/>
      <c r="BN10" s="216">
        <v>40995</v>
      </c>
      <c r="BO10" s="219"/>
      <c r="BP10" s="219"/>
      <c r="BQ10" s="219"/>
      <c r="BR10" s="219"/>
      <c r="BS10" s="219"/>
      <c r="BT10" s="219"/>
      <c r="BU10" s="222"/>
      <c r="BV10" s="216">
        <v>17749</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207</v>
      </c>
      <c r="S11" s="108"/>
      <c r="T11" s="108"/>
      <c r="U11" s="108"/>
      <c r="V11" s="119"/>
      <c r="W11" s="128"/>
      <c r="X11" s="55"/>
      <c r="Y11" s="55"/>
      <c r="Z11" s="55"/>
      <c r="AA11" s="55"/>
      <c r="AB11" s="55"/>
      <c r="AC11" s="55"/>
      <c r="AD11" s="55"/>
      <c r="AE11" s="55"/>
      <c r="AF11" s="55"/>
      <c r="AG11" s="55"/>
      <c r="AH11" s="55"/>
      <c r="AI11" s="55"/>
      <c r="AJ11" s="55"/>
      <c r="AK11" s="55"/>
      <c r="AL11" s="165"/>
      <c r="AM11" s="175" t="s">
        <v>210</v>
      </c>
      <c r="AN11" s="59"/>
      <c r="AO11" s="59"/>
      <c r="AP11" s="59"/>
      <c r="AQ11" s="59"/>
      <c r="AR11" s="59"/>
      <c r="AS11" s="59"/>
      <c r="AT11" s="64"/>
      <c r="AU11" s="183" t="s">
        <v>197</v>
      </c>
      <c r="AV11" s="139"/>
      <c r="AW11" s="139"/>
      <c r="AX11" s="139"/>
      <c r="AY11" s="191" t="s">
        <v>211</v>
      </c>
      <c r="AZ11" s="199"/>
      <c r="BA11" s="199"/>
      <c r="BB11" s="199"/>
      <c r="BC11" s="199"/>
      <c r="BD11" s="199"/>
      <c r="BE11" s="199"/>
      <c r="BF11" s="199"/>
      <c r="BG11" s="199"/>
      <c r="BH11" s="199"/>
      <c r="BI11" s="199"/>
      <c r="BJ11" s="199"/>
      <c r="BK11" s="199"/>
      <c r="BL11" s="199"/>
      <c r="BM11" s="211"/>
      <c r="BN11" s="216">
        <v>1137532</v>
      </c>
      <c r="BO11" s="219"/>
      <c r="BP11" s="219"/>
      <c r="BQ11" s="219"/>
      <c r="BR11" s="219"/>
      <c r="BS11" s="219"/>
      <c r="BT11" s="219"/>
      <c r="BU11" s="222"/>
      <c r="BV11" s="216">
        <v>0</v>
      </c>
      <c r="BW11" s="219"/>
      <c r="BX11" s="219"/>
      <c r="BY11" s="219"/>
      <c r="BZ11" s="219"/>
      <c r="CA11" s="219"/>
      <c r="CB11" s="219"/>
      <c r="CC11" s="222"/>
      <c r="CD11" s="193" t="s">
        <v>214</v>
      </c>
      <c r="CE11" s="201"/>
      <c r="CF11" s="201"/>
      <c r="CG11" s="201"/>
      <c r="CH11" s="201"/>
      <c r="CI11" s="201"/>
      <c r="CJ11" s="201"/>
      <c r="CK11" s="201"/>
      <c r="CL11" s="201"/>
      <c r="CM11" s="201"/>
      <c r="CN11" s="201"/>
      <c r="CO11" s="201"/>
      <c r="CP11" s="201"/>
      <c r="CQ11" s="201"/>
      <c r="CR11" s="201"/>
      <c r="CS11" s="213"/>
      <c r="CT11" s="234" t="s">
        <v>215</v>
      </c>
      <c r="CU11" s="242"/>
      <c r="CV11" s="242"/>
      <c r="CW11" s="242"/>
      <c r="CX11" s="242"/>
      <c r="CY11" s="242"/>
      <c r="CZ11" s="242"/>
      <c r="DA11" s="250"/>
      <c r="DB11" s="234" t="s">
        <v>215</v>
      </c>
      <c r="DC11" s="242"/>
      <c r="DD11" s="242"/>
      <c r="DE11" s="242"/>
      <c r="DF11" s="242"/>
      <c r="DG11" s="242"/>
      <c r="DH11" s="242"/>
      <c r="DI11" s="250"/>
    </row>
    <row r="12" spans="1:119" ht="18.75" customHeight="1">
      <c r="A12" s="2"/>
      <c r="B12" s="11" t="s">
        <v>216</v>
      </c>
      <c r="C12" s="28"/>
      <c r="D12" s="28"/>
      <c r="E12" s="28"/>
      <c r="F12" s="28"/>
      <c r="G12" s="28"/>
      <c r="H12" s="28"/>
      <c r="I12" s="28"/>
      <c r="J12" s="28"/>
      <c r="K12" s="61"/>
      <c r="L12" s="67" t="s">
        <v>218</v>
      </c>
      <c r="M12" s="76"/>
      <c r="N12" s="76"/>
      <c r="O12" s="76"/>
      <c r="P12" s="76"/>
      <c r="Q12" s="88"/>
      <c r="R12" s="100">
        <v>44245</v>
      </c>
      <c r="S12" s="109"/>
      <c r="T12" s="109"/>
      <c r="U12" s="109"/>
      <c r="V12" s="120"/>
      <c r="W12" s="132" t="s">
        <v>5</v>
      </c>
      <c r="X12" s="139"/>
      <c r="Y12" s="139"/>
      <c r="Z12" s="139"/>
      <c r="AA12" s="139"/>
      <c r="AB12" s="144"/>
      <c r="AC12" s="148" t="s">
        <v>219</v>
      </c>
      <c r="AD12" s="155"/>
      <c r="AE12" s="155"/>
      <c r="AF12" s="155"/>
      <c r="AG12" s="158"/>
      <c r="AH12" s="148" t="s">
        <v>221</v>
      </c>
      <c r="AI12" s="155"/>
      <c r="AJ12" s="155"/>
      <c r="AK12" s="155"/>
      <c r="AL12" s="170"/>
      <c r="AM12" s="175" t="s">
        <v>224</v>
      </c>
      <c r="AN12" s="59"/>
      <c r="AO12" s="59"/>
      <c r="AP12" s="59"/>
      <c r="AQ12" s="59"/>
      <c r="AR12" s="59"/>
      <c r="AS12" s="59"/>
      <c r="AT12" s="64"/>
      <c r="AU12" s="183" t="s">
        <v>197</v>
      </c>
      <c r="AV12" s="139"/>
      <c r="AW12" s="139"/>
      <c r="AX12" s="139"/>
      <c r="AY12" s="191" t="s">
        <v>226</v>
      </c>
      <c r="AZ12" s="199"/>
      <c r="BA12" s="199"/>
      <c r="BB12" s="199"/>
      <c r="BC12" s="199"/>
      <c r="BD12" s="199"/>
      <c r="BE12" s="199"/>
      <c r="BF12" s="199"/>
      <c r="BG12" s="199"/>
      <c r="BH12" s="199"/>
      <c r="BI12" s="199"/>
      <c r="BJ12" s="199"/>
      <c r="BK12" s="199"/>
      <c r="BL12" s="199"/>
      <c r="BM12" s="211"/>
      <c r="BN12" s="216">
        <v>1440169</v>
      </c>
      <c r="BO12" s="219"/>
      <c r="BP12" s="219"/>
      <c r="BQ12" s="219"/>
      <c r="BR12" s="219"/>
      <c r="BS12" s="219"/>
      <c r="BT12" s="219"/>
      <c r="BU12" s="222"/>
      <c r="BV12" s="216">
        <v>728178</v>
      </c>
      <c r="BW12" s="219"/>
      <c r="BX12" s="219"/>
      <c r="BY12" s="219"/>
      <c r="BZ12" s="219"/>
      <c r="CA12" s="219"/>
      <c r="CB12" s="219"/>
      <c r="CC12" s="222"/>
      <c r="CD12" s="193" t="s">
        <v>228</v>
      </c>
      <c r="CE12" s="201"/>
      <c r="CF12" s="201"/>
      <c r="CG12" s="201"/>
      <c r="CH12" s="201"/>
      <c r="CI12" s="201"/>
      <c r="CJ12" s="201"/>
      <c r="CK12" s="201"/>
      <c r="CL12" s="201"/>
      <c r="CM12" s="201"/>
      <c r="CN12" s="201"/>
      <c r="CO12" s="201"/>
      <c r="CP12" s="201"/>
      <c r="CQ12" s="201"/>
      <c r="CR12" s="201"/>
      <c r="CS12" s="213"/>
      <c r="CT12" s="234" t="s">
        <v>215</v>
      </c>
      <c r="CU12" s="242"/>
      <c r="CV12" s="242"/>
      <c r="CW12" s="242"/>
      <c r="CX12" s="242"/>
      <c r="CY12" s="242"/>
      <c r="CZ12" s="242"/>
      <c r="DA12" s="250"/>
      <c r="DB12" s="234" t="s">
        <v>215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229</v>
      </c>
      <c r="N13" s="83"/>
      <c r="O13" s="83"/>
      <c r="P13" s="83"/>
      <c r="Q13" s="89"/>
      <c r="R13" s="101">
        <v>43920</v>
      </c>
      <c r="S13" s="110"/>
      <c r="T13" s="110"/>
      <c r="U13" s="110"/>
      <c r="V13" s="121"/>
      <c r="W13" s="130" t="s">
        <v>151</v>
      </c>
      <c r="X13" s="57"/>
      <c r="Y13" s="57"/>
      <c r="Z13" s="57"/>
      <c r="AA13" s="57"/>
      <c r="AB13" s="25"/>
      <c r="AC13" s="73">
        <v>3227</v>
      </c>
      <c r="AD13" s="81"/>
      <c r="AE13" s="81"/>
      <c r="AF13" s="81"/>
      <c r="AG13" s="85"/>
      <c r="AH13" s="73">
        <v>3435</v>
      </c>
      <c r="AI13" s="81"/>
      <c r="AJ13" s="81"/>
      <c r="AK13" s="81"/>
      <c r="AL13" s="118"/>
      <c r="AM13" s="175" t="s">
        <v>231</v>
      </c>
      <c r="AN13" s="59"/>
      <c r="AO13" s="59"/>
      <c r="AP13" s="59"/>
      <c r="AQ13" s="59"/>
      <c r="AR13" s="59"/>
      <c r="AS13" s="59"/>
      <c r="AT13" s="64"/>
      <c r="AU13" s="183" t="s">
        <v>197</v>
      </c>
      <c r="AV13" s="139"/>
      <c r="AW13" s="139"/>
      <c r="AX13" s="139"/>
      <c r="AY13" s="191" t="s">
        <v>233</v>
      </c>
      <c r="AZ13" s="199"/>
      <c r="BA13" s="199"/>
      <c r="BB13" s="199"/>
      <c r="BC13" s="199"/>
      <c r="BD13" s="199"/>
      <c r="BE13" s="199"/>
      <c r="BF13" s="199"/>
      <c r="BG13" s="199"/>
      <c r="BH13" s="199"/>
      <c r="BI13" s="199"/>
      <c r="BJ13" s="199"/>
      <c r="BK13" s="199"/>
      <c r="BL13" s="199"/>
      <c r="BM13" s="211"/>
      <c r="BN13" s="216">
        <v>-427643</v>
      </c>
      <c r="BO13" s="219"/>
      <c r="BP13" s="219"/>
      <c r="BQ13" s="219"/>
      <c r="BR13" s="219"/>
      <c r="BS13" s="219"/>
      <c r="BT13" s="219"/>
      <c r="BU13" s="222"/>
      <c r="BV13" s="216">
        <v>-912575</v>
      </c>
      <c r="BW13" s="219"/>
      <c r="BX13" s="219"/>
      <c r="BY13" s="219"/>
      <c r="BZ13" s="219"/>
      <c r="CA13" s="219"/>
      <c r="CB13" s="219"/>
      <c r="CC13" s="222"/>
      <c r="CD13" s="193" t="s">
        <v>235</v>
      </c>
      <c r="CE13" s="201"/>
      <c r="CF13" s="201"/>
      <c r="CG13" s="201"/>
      <c r="CH13" s="201"/>
      <c r="CI13" s="201"/>
      <c r="CJ13" s="201"/>
      <c r="CK13" s="201"/>
      <c r="CL13" s="201"/>
      <c r="CM13" s="201"/>
      <c r="CN13" s="201"/>
      <c r="CO13" s="201"/>
      <c r="CP13" s="201"/>
      <c r="CQ13" s="201"/>
      <c r="CR13" s="201"/>
      <c r="CS13" s="213"/>
      <c r="CT13" s="232">
        <v>10.3</v>
      </c>
      <c r="CU13" s="240"/>
      <c r="CV13" s="240"/>
      <c r="CW13" s="240"/>
      <c r="CX13" s="240"/>
      <c r="CY13" s="240"/>
      <c r="CZ13" s="240"/>
      <c r="DA13" s="248"/>
      <c r="DB13" s="232">
        <v>10.1</v>
      </c>
      <c r="DC13" s="240"/>
      <c r="DD13" s="240"/>
      <c r="DE13" s="240"/>
      <c r="DF13" s="240"/>
      <c r="DG13" s="240"/>
      <c r="DH13" s="240"/>
      <c r="DI13" s="248"/>
    </row>
    <row r="14" spans="1:119" ht="18.75" customHeight="1">
      <c r="A14" s="2"/>
      <c r="B14" s="12"/>
      <c r="C14" s="29"/>
      <c r="D14" s="29"/>
      <c r="E14" s="29"/>
      <c r="F14" s="29"/>
      <c r="G14" s="29"/>
      <c r="H14" s="29"/>
      <c r="I14" s="29"/>
      <c r="J14" s="29"/>
      <c r="K14" s="62"/>
      <c r="L14" s="69" t="s">
        <v>236</v>
      </c>
      <c r="M14" s="78"/>
      <c r="N14" s="78"/>
      <c r="O14" s="78"/>
      <c r="P14" s="78"/>
      <c r="Q14" s="90"/>
      <c r="R14" s="101">
        <v>44978</v>
      </c>
      <c r="S14" s="110"/>
      <c r="T14" s="110"/>
      <c r="U14" s="110"/>
      <c r="V14" s="121"/>
      <c r="W14" s="129"/>
      <c r="X14" s="58"/>
      <c r="Y14" s="58"/>
      <c r="Z14" s="58"/>
      <c r="AA14" s="58"/>
      <c r="AB14" s="24"/>
      <c r="AC14" s="149">
        <v>14.2</v>
      </c>
      <c r="AD14" s="156"/>
      <c r="AE14" s="156"/>
      <c r="AF14" s="156"/>
      <c r="AG14" s="159"/>
      <c r="AH14" s="149">
        <v>14.7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t="s">
        <v>215</v>
      </c>
      <c r="CU14" s="244"/>
      <c r="CV14" s="244"/>
      <c r="CW14" s="244"/>
      <c r="CX14" s="244"/>
      <c r="CY14" s="244"/>
      <c r="CZ14" s="244"/>
      <c r="DA14" s="252"/>
      <c r="DB14" s="236" t="s">
        <v>215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229</v>
      </c>
      <c r="N15" s="83"/>
      <c r="O15" s="83"/>
      <c r="P15" s="83"/>
      <c r="Q15" s="89"/>
      <c r="R15" s="101">
        <v>44664</v>
      </c>
      <c r="S15" s="110"/>
      <c r="T15" s="110"/>
      <c r="U15" s="110"/>
      <c r="V15" s="121"/>
      <c r="W15" s="130" t="s">
        <v>7</v>
      </c>
      <c r="X15" s="57"/>
      <c r="Y15" s="57"/>
      <c r="Z15" s="57"/>
      <c r="AA15" s="57"/>
      <c r="AB15" s="25"/>
      <c r="AC15" s="73">
        <v>6275</v>
      </c>
      <c r="AD15" s="81"/>
      <c r="AE15" s="81"/>
      <c r="AF15" s="81"/>
      <c r="AG15" s="85"/>
      <c r="AH15" s="73">
        <v>6602</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5290479</v>
      </c>
      <c r="BO15" s="218"/>
      <c r="BP15" s="218"/>
      <c r="BQ15" s="218"/>
      <c r="BR15" s="218"/>
      <c r="BS15" s="218"/>
      <c r="BT15" s="218"/>
      <c r="BU15" s="221"/>
      <c r="BV15" s="215">
        <v>4999643</v>
      </c>
      <c r="BW15" s="218"/>
      <c r="BX15" s="218"/>
      <c r="BY15" s="218"/>
      <c r="BZ15" s="218"/>
      <c r="CA15" s="218"/>
      <c r="CB15" s="218"/>
      <c r="CC15" s="221"/>
      <c r="CD15" s="224" t="s">
        <v>230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46</v>
      </c>
      <c r="M16" s="79"/>
      <c r="N16" s="79"/>
      <c r="O16" s="79"/>
      <c r="P16" s="79"/>
      <c r="Q16" s="91"/>
      <c r="R16" s="102" t="s">
        <v>241</v>
      </c>
      <c r="S16" s="111"/>
      <c r="T16" s="111"/>
      <c r="U16" s="111"/>
      <c r="V16" s="122"/>
      <c r="W16" s="129"/>
      <c r="X16" s="58"/>
      <c r="Y16" s="58"/>
      <c r="Z16" s="58"/>
      <c r="AA16" s="58"/>
      <c r="AB16" s="24"/>
      <c r="AC16" s="149">
        <v>27.7</v>
      </c>
      <c r="AD16" s="156"/>
      <c r="AE16" s="156"/>
      <c r="AF16" s="156"/>
      <c r="AG16" s="159"/>
      <c r="AH16" s="149">
        <v>28.2</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17802992</v>
      </c>
      <c r="BO16" s="219"/>
      <c r="BP16" s="219"/>
      <c r="BQ16" s="219"/>
      <c r="BR16" s="219"/>
      <c r="BS16" s="219"/>
      <c r="BT16" s="219"/>
      <c r="BU16" s="222"/>
      <c r="BV16" s="216">
        <v>17112173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242</v>
      </c>
      <c r="S17" s="111"/>
      <c r="T17" s="111"/>
      <c r="U17" s="111"/>
      <c r="V17" s="122"/>
      <c r="W17" s="130" t="s">
        <v>94</v>
      </c>
      <c r="X17" s="57"/>
      <c r="Y17" s="57"/>
      <c r="Z17" s="57"/>
      <c r="AA17" s="57"/>
      <c r="AB17" s="25"/>
      <c r="AC17" s="73">
        <v>13150</v>
      </c>
      <c r="AD17" s="81"/>
      <c r="AE17" s="81"/>
      <c r="AF17" s="81"/>
      <c r="AG17" s="85"/>
      <c r="AH17" s="73">
        <v>13371</v>
      </c>
      <c r="AI17" s="81"/>
      <c r="AJ17" s="81"/>
      <c r="AK17" s="81"/>
      <c r="AL17" s="118"/>
      <c r="AM17" s="175"/>
      <c r="AN17" s="59"/>
      <c r="AO17" s="59"/>
      <c r="AP17" s="59"/>
      <c r="AQ17" s="59"/>
      <c r="AR17" s="59"/>
      <c r="AS17" s="59"/>
      <c r="AT17" s="64"/>
      <c r="AU17" s="183"/>
      <c r="AV17" s="139"/>
      <c r="AW17" s="139"/>
      <c r="AX17" s="139"/>
      <c r="AY17" s="191" t="s">
        <v>243</v>
      </c>
      <c r="AZ17" s="199"/>
      <c r="BA17" s="199"/>
      <c r="BB17" s="199"/>
      <c r="BC17" s="199"/>
      <c r="BD17" s="199"/>
      <c r="BE17" s="199"/>
      <c r="BF17" s="199"/>
      <c r="BG17" s="199"/>
      <c r="BH17" s="199"/>
      <c r="BI17" s="199"/>
      <c r="BJ17" s="199"/>
      <c r="BK17" s="199"/>
      <c r="BL17" s="199"/>
      <c r="BM17" s="211"/>
      <c r="BN17" s="216">
        <v>6607198</v>
      </c>
      <c r="BO17" s="219"/>
      <c r="BP17" s="219"/>
      <c r="BQ17" s="219"/>
      <c r="BR17" s="219"/>
      <c r="BS17" s="219"/>
      <c r="BT17" s="219"/>
      <c r="BU17" s="222"/>
      <c r="BV17" s="216">
        <v>6299062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245</v>
      </c>
      <c r="C18" s="31"/>
      <c r="D18" s="31"/>
      <c r="E18" s="50"/>
      <c r="F18" s="50"/>
      <c r="G18" s="50"/>
      <c r="H18" s="50"/>
      <c r="I18" s="50"/>
      <c r="J18" s="50"/>
      <c r="K18" s="50"/>
      <c r="L18" s="71">
        <v>828.53</v>
      </c>
      <c r="M18" s="71"/>
      <c r="N18" s="71"/>
      <c r="O18" s="71"/>
      <c r="P18" s="71"/>
      <c r="Q18" s="71"/>
      <c r="R18" s="103"/>
      <c r="S18" s="103"/>
      <c r="T18" s="103"/>
      <c r="U18" s="103"/>
      <c r="V18" s="123"/>
      <c r="W18" s="131"/>
      <c r="X18" s="138"/>
      <c r="Y18" s="138"/>
      <c r="Z18" s="138"/>
      <c r="AA18" s="138"/>
      <c r="AB18" s="26"/>
      <c r="AC18" s="150">
        <v>58.1</v>
      </c>
      <c r="AD18" s="157"/>
      <c r="AE18" s="157"/>
      <c r="AF18" s="157"/>
      <c r="AG18" s="160"/>
      <c r="AH18" s="150">
        <v>57.1</v>
      </c>
      <c r="AI18" s="157"/>
      <c r="AJ18" s="157"/>
      <c r="AK18" s="157"/>
      <c r="AL18" s="172"/>
      <c r="AM18" s="175"/>
      <c r="AN18" s="59"/>
      <c r="AO18" s="59"/>
      <c r="AP18" s="59"/>
      <c r="AQ18" s="59"/>
      <c r="AR18" s="59"/>
      <c r="AS18" s="59"/>
      <c r="AT18" s="64"/>
      <c r="AU18" s="183"/>
      <c r="AV18" s="139"/>
      <c r="AW18" s="139"/>
      <c r="AX18" s="139"/>
      <c r="AY18" s="191" t="s">
        <v>246</v>
      </c>
      <c r="AZ18" s="199"/>
      <c r="BA18" s="199"/>
      <c r="BB18" s="199"/>
      <c r="BC18" s="199"/>
      <c r="BD18" s="199"/>
      <c r="BE18" s="199"/>
      <c r="BF18" s="199"/>
      <c r="BG18" s="199"/>
      <c r="BH18" s="199"/>
      <c r="BI18" s="199"/>
      <c r="BJ18" s="199"/>
      <c r="BK18" s="199"/>
      <c r="BL18" s="199"/>
      <c r="BM18" s="211"/>
      <c r="BN18" s="216">
        <v>17821639</v>
      </c>
      <c r="BO18" s="219"/>
      <c r="BP18" s="219"/>
      <c r="BQ18" s="219"/>
      <c r="BR18" s="219"/>
      <c r="BS18" s="219"/>
      <c r="BT18" s="219"/>
      <c r="BU18" s="222"/>
      <c r="BV18" s="216">
        <v>17661947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52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248</v>
      </c>
      <c r="AZ19" s="199"/>
      <c r="BA19" s="199"/>
      <c r="BB19" s="199"/>
      <c r="BC19" s="199"/>
      <c r="BD19" s="199"/>
      <c r="BE19" s="199"/>
      <c r="BF19" s="199"/>
      <c r="BG19" s="199"/>
      <c r="BH19" s="199"/>
      <c r="BI19" s="199"/>
      <c r="BJ19" s="199"/>
      <c r="BK19" s="199"/>
      <c r="BL19" s="199"/>
      <c r="BM19" s="211"/>
      <c r="BN19" s="216">
        <v>24645747</v>
      </c>
      <c r="BO19" s="219"/>
      <c r="BP19" s="219"/>
      <c r="BQ19" s="219"/>
      <c r="BR19" s="219"/>
      <c r="BS19" s="219"/>
      <c r="BT19" s="219"/>
      <c r="BU19" s="222"/>
      <c r="BV19" s="216">
        <v>23414807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251</v>
      </c>
      <c r="C20" s="31"/>
      <c r="D20" s="31"/>
      <c r="E20" s="50"/>
      <c r="F20" s="50"/>
      <c r="G20" s="50"/>
      <c r="H20" s="50"/>
      <c r="I20" s="50"/>
      <c r="J20" s="50"/>
      <c r="K20" s="50"/>
      <c r="L20" s="72">
        <v>15845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254</v>
      </c>
      <c r="C22" s="33"/>
      <c r="D22" s="42"/>
      <c r="E22" s="51" t="s">
        <v>5</v>
      </c>
      <c r="F22" s="57"/>
      <c r="G22" s="57"/>
      <c r="H22" s="57"/>
      <c r="I22" s="57"/>
      <c r="J22" s="57"/>
      <c r="K22" s="25"/>
      <c r="L22" s="51" t="s">
        <v>256</v>
      </c>
      <c r="M22" s="57"/>
      <c r="N22" s="57"/>
      <c r="O22" s="57"/>
      <c r="P22" s="25"/>
      <c r="Q22" s="93" t="s">
        <v>257</v>
      </c>
      <c r="R22" s="105"/>
      <c r="S22" s="105"/>
      <c r="T22" s="105"/>
      <c r="U22" s="105"/>
      <c r="V22" s="125"/>
      <c r="W22" s="133" t="s">
        <v>259</v>
      </c>
      <c r="X22" s="33"/>
      <c r="Y22" s="42"/>
      <c r="Z22" s="51" t="s">
        <v>5</v>
      </c>
      <c r="AA22" s="57"/>
      <c r="AB22" s="57"/>
      <c r="AC22" s="57"/>
      <c r="AD22" s="57"/>
      <c r="AE22" s="57"/>
      <c r="AF22" s="57"/>
      <c r="AG22" s="25"/>
      <c r="AH22" s="163" t="s">
        <v>191</v>
      </c>
      <c r="AI22" s="57"/>
      <c r="AJ22" s="57"/>
      <c r="AK22" s="57"/>
      <c r="AL22" s="25"/>
      <c r="AM22" s="163" t="s">
        <v>260</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35928944</v>
      </c>
      <c r="BO23" s="219"/>
      <c r="BP23" s="219"/>
      <c r="BQ23" s="219"/>
      <c r="BR23" s="219"/>
      <c r="BS23" s="219"/>
      <c r="BT23" s="219"/>
      <c r="BU23" s="222"/>
      <c r="BV23" s="216">
        <v>37376177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8800</v>
      </c>
      <c r="R24" s="81"/>
      <c r="S24" s="81"/>
      <c r="T24" s="81"/>
      <c r="U24" s="81"/>
      <c r="V24" s="85"/>
      <c r="W24" s="134"/>
      <c r="X24" s="34"/>
      <c r="Y24" s="43"/>
      <c r="Z24" s="53" t="s">
        <v>172</v>
      </c>
      <c r="AA24" s="59"/>
      <c r="AB24" s="59"/>
      <c r="AC24" s="59"/>
      <c r="AD24" s="59"/>
      <c r="AE24" s="59"/>
      <c r="AF24" s="59"/>
      <c r="AG24" s="64"/>
      <c r="AH24" s="73">
        <v>584</v>
      </c>
      <c r="AI24" s="81"/>
      <c r="AJ24" s="81"/>
      <c r="AK24" s="81"/>
      <c r="AL24" s="85"/>
      <c r="AM24" s="73">
        <v>1861792</v>
      </c>
      <c r="AN24" s="81"/>
      <c r="AO24" s="81"/>
      <c r="AP24" s="81"/>
      <c r="AQ24" s="81"/>
      <c r="AR24" s="85"/>
      <c r="AS24" s="73">
        <v>3188</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30740835</v>
      </c>
      <c r="BO24" s="219"/>
      <c r="BP24" s="219"/>
      <c r="BQ24" s="219"/>
      <c r="BR24" s="219"/>
      <c r="BS24" s="219"/>
      <c r="BT24" s="219"/>
      <c r="BU24" s="222"/>
      <c r="BV24" s="216">
        <v>32297951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267</v>
      </c>
      <c r="F25" s="59"/>
      <c r="G25" s="59"/>
      <c r="H25" s="59"/>
      <c r="I25" s="59"/>
      <c r="J25" s="59"/>
      <c r="K25" s="64"/>
      <c r="L25" s="73">
        <v>1</v>
      </c>
      <c r="M25" s="81"/>
      <c r="N25" s="81"/>
      <c r="O25" s="81"/>
      <c r="P25" s="85"/>
      <c r="Q25" s="73">
        <v>7200</v>
      </c>
      <c r="R25" s="81"/>
      <c r="S25" s="81"/>
      <c r="T25" s="81"/>
      <c r="U25" s="81"/>
      <c r="V25" s="85"/>
      <c r="W25" s="134"/>
      <c r="X25" s="34"/>
      <c r="Y25" s="43"/>
      <c r="Z25" s="53" t="s">
        <v>269</v>
      </c>
      <c r="AA25" s="59"/>
      <c r="AB25" s="59"/>
      <c r="AC25" s="59"/>
      <c r="AD25" s="59"/>
      <c r="AE25" s="59"/>
      <c r="AF25" s="59"/>
      <c r="AG25" s="64"/>
      <c r="AH25" s="73">
        <v>97</v>
      </c>
      <c r="AI25" s="81"/>
      <c r="AJ25" s="81"/>
      <c r="AK25" s="81"/>
      <c r="AL25" s="85"/>
      <c r="AM25" s="73">
        <v>280136</v>
      </c>
      <c r="AN25" s="81"/>
      <c r="AO25" s="81"/>
      <c r="AP25" s="81"/>
      <c r="AQ25" s="81"/>
      <c r="AR25" s="85"/>
      <c r="AS25" s="73">
        <v>2888</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6568182</v>
      </c>
      <c r="BO25" s="218"/>
      <c r="BP25" s="218"/>
      <c r="BQ25" s="218"/>
      <c r="BR25" s="218"/>
      <c r="BS25" s="218"/>
      <c r="BT25" s="218"/>
      <c r="BU25" s="221"/>
      <c r="BV25" s="215">
        <v>3208142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270</v>
      </c>
      <c r="F26" s="59"/>
      <c r="G26" s="59"/>
      <c r="H26" s="59"/>
      <c r="I26" s="59"/>
      <c r="J26" s="59"/>
      <c r="K26" s="64"/>
      <c r="L26" s="73">
        <v>1</v>
      </c>
      <c r="M26" s="81"/>
      <c r="N26" s="81"/>
      <c r="O26" s="81"/>
      <c r="P26" s="85"/>
      <c r="Q26" s="73">
        <v>6500</v>
      </c>
      <c r="R26" s="81"/>
      <c r="S26" s="81"/>
      <c r="T26" s="81"/>
      <c r="U26" s="81"/>
      <c r="V26" s="85"/>
      <c r="W26" s="134"/>
      <c r="X26" s="34"/>
      <c r="Y26" s="43"/>
      <c r="Z26" s="53" t="s">
        <v>271</v>
      </c>
      <c r="AA26" s="143"/>
      <c r="AB26" s="143"/>
      <c r="AC26" s="143"/>
      <c r="AD26" s="143"/>
      <c r="AE26" s="143"/>
      <c r="AF26" s="143"/>
      <c r="AG26" s="161"/>
      <c r="AH26" s="73">
        <v>35</v>
      </c>
      <c r="AI26" s="81"/>
      <c r="AJ26" s="81"/>
      <c r="AK26" s="81"/>
      <c r="AL26" s="85"/>
      <c r="AM26" s="73">
        <v>101045</v>
      </c>
      <c r="AN26" s="81"/>
      <c r="AO26" s="81"/>
      <c r="AP26" s="81"/>
      <c r="AQ26" s="81"/>
      <c r="AR26" s="85"/>
      <c r="AS26" s="73">
        <v>2887</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215</v>
      </c>
      <c r="BO26" s="219"/>
      <c r="BP26" s="219"/>
      <c r="BQ26" s="219"/>
      <c r="BR26" s="219"/>
      <c r="BS26" s="219"/>
      <c r="BT26" s="219"/>
      <c r="BU26" s="222"/>
      <c r="BV26" s="216" t="s">
        <v>215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273</v>
      </c>
      <c r="F27" s="59"/>
      <c r="G27" s="59"/>
      <c r="H27" s="59"/>
      <c r="I27" s="59"/>
      <c r="J27" s="59"/>
      <c r="K27" s="64"/>
      <c r="L27" s="73">
        <v>1</v>
      </c>
      <c r="M27" s="81"/>
      <c r="N27" s="81"/>
      <c r="O27" s="81"/>
      <c r="P27" s="85"/>
      <c r="Q27" s="73">
        <v>4500</v>
      </c>
      <c r="R27" s="81"/>
      <c r="S27" s="81"/>
      <c r="T27" s="81"/>
      <c r="U27" s="81"/>
      <c r="V27" s="85"/>
      <c r="W27" s="134"/>
      <c r="X27" s="34"/>
      <c r="Y27" s="43"/>
      <c r="Z27" s="53" t="s">
        <v>274</v>
      </c>
      <c r="AA27" s="59"/>
      <c r="AB27" s="59"/>
      <c r="AC27" s="59"/>
      <c r="AD27" s="59"/>
      <c r="AE27" s="59"/>
      <c r="AF27" s="59"/>
      <c r="AG27" s="64"/>
      <c r="AH27" s="73">
        <v>32</v>
      </c>
      <c r="AI27" s="81"/>
      <c r="AJ27" s="81"/>
      <c r="AK27" s="81"/>
      <c r="AL27" s="85"/>
      <c r="AM27" s="73">
        <v>98807</v>
      </c>
      <c r="AN27" s="81"/>
      <c r="AO27" s="81"/>
      <c r="AP27" s="81"/>
      <c r="AQ27" s="81"/>
      <c r="AR27" s="85"/>
      <c r="AS27" s="73">
        <v>3088</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405195</v>
      </c>
      <c r="BO27" s="220"/>
      <c r="BP27" s="220"/>
      <c r="BQ27" s="220"/>
      <c r="BR27" s="220"/>
      <c r="BS27" s="220"/>
      <c r="BT27" s="220"/>
      <c r="BU27" s="223"/>
      <c r="BV27" s="217">
        <v>405155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278</v>
      </c>
      <c r="F28" s="59"/>
      <c r="G28" s="59"/>
      <c r="H28" s="59"/>
      <c r="I28" s="59"/>
      <c r="J28" s="59"/>
      <c r="K28" s="64"/>
      <c r="L28" s="73">
        <v>1</v>
      </c>
      <c r="M28" s="81"/>
      <c r="N28" s="81"/>
      <c r="O28" s="81"/>
      <c r="P28" s="85"/>
      <c r="Q28" s="73">
        <v>4000</v>
      </c>
      <c r="R28" s="81"/>
      <c r="S28" s="81"/>
      <c r="T28" s="81"/>
      <c r="U28" s="81"/>
      <c r="V28" s="85"/>
      <c r="W28" s="134"/>
      <c r="X28" s="34"/>
      <c r="Y28" s="43"/>
      <c r="Z28" s="53" t="s">
        <v>36</v>
      </c>
      <c r="AA28" s="59"/>
      <c r="AB28" s="59"/>
      <c r="AC28" s="59"/>
      <c r="AD28" s="59"/>
      <c r="AE28" s="59"/>
      <c r="AF28" s="59"/>
      <c r="AG28" s="64"/>
      <c r="AH28" s="73" t="s">
        <v>215</v>
      </c>
      <c r="AI28" s="81"/>
      <c r="AJ28" s="81"/>
      <c r="AK28" s="81"/>
      <c r="AL28" s="85"/>
      <c r="AM28" s="73" t="s">
        <v>215</v>
      </c>
      <c r="AN28" s="81"/>
      <c r="AO28" s="81"/>
      <c r="AP28" s="81"/>
      <c r="AQ28" s="81"/>
      <c r="AR28" s="85"/>
      <c r="AS28" s="73" t="s">
        <v>215</v>
      </c>
      <c r="AT28" s="81"/>
      <c r="AU28" s="81"/>
      <c r="AV28" s="81"/>
      <c r="AW28" s="81"/>
      <c r="AX28" s="118"/>
      <c r="AY28" s="195" t="s">
        <v>205</v>
      </c>
      <c r="AZ28" s="203"/>
      <c r="BA28" s="203"/>
      <c r="BB28" s="206"/>
      <c r="BC28" s="190" t="s">
        <v>101</v>
      </c>
      <c r="BD28" s="198"/>
      <c r="BE28" s="198"/>
      <c r="BF28" s="198"/>
      <c r="BG28" s="198"/>
      <c r="BH28" s="198"/>
      <c r="BI28" s="198"/>
      <c r="BJ28" s="198"/>
      <c r="BK28" s="198"/>
      <c r="BL28" s="198"/>
      <c r="BM28" s="210"/>
      <c r="BN28" s="215">
        <v>9757373</v>
      </c>
      <c r="BO28" s="218"/>
      <c r="BP28" s="218"/>
      <c r="BQ28" s="218"/>
      <c r="BR28" s="218"/>
      <c r="BS28" s="218"/>
      <c r="BT28" s="218"/>
      <c r="BU28" s="221"/>
      <c r="BV28" s="215">
        <v>11156547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24</v>
      </c>
      <c r="M29" s="81"/>
      <c r="N29" s="81"/>
      <c r="O29" s="81"/>
      <c r="P29" s="85"/>
      <c r="Q29" s="73">
        <v>3500</v>
      </c>
      <c r="R29" s="81"/>
      <c r="S29" s="81"/>
      <c r="T29" s="81"/>
      <c r="U29" s="81"/>
      <c r="V29" s="85"/>
      <c r="W29" s="135"/>
      <c r="X29" s="140"/>
      <c r="Y29" s="142"/>
      <c r="Z29" s="53" t="s">
        <v>281</v>
      </c>
      <c r="AA29" s="59"/>
      <c r="AB29" s="59"/>
      <c r="AC29" s="59"/>
      <c r="AD29" s="59"/>
      <c r="AE29" s="59"/>
      <c r="AF29" s="59"/>
      <c r="AG29" s="64"/>
      <c r="AH29" s="73">
        <v>616</v>
      </c>
      <c r="AI29" s="81"/>
      <c r="AJ29" s="81"/>
      <c r="AK29" s="81"/>
      <c r="AL29" s="85"/>
      <c r="AM29" s="73">
        <v>1960599</v>
      </c>
      <c r="AN29" s="81"/>
      <c r="AO29" s="81"/>
      <c r="AP29" s="81"/>
      <c r="AQ29" s="81"/>
      <c r="AR29" s="85"/>
      <c r="AS29" s="73">
        <v>3183</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3103400</v>
      </c>
      <c r="BO29" s="219"/>
      <c r="BP29" s="219"/>
      <c r="BQ29" s="219"/>
      <c r="BR29" s="219"/>
      <c r="BS29" s="219"/>
      <c r="BT29" s="219"/>
      <c r="BU29" s="222"/>
      <c r="BV29" s="216">
        <v>3092138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98.1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17006704</v>
      </c>
      <c r="BO30" s="220"/>
      <c r="BP30" s="220"/>
      <c r="BQ30" s="220"/>
      <c r="BR30" s="220"/>
      <c r="BS30" s="220"/>
      <c r="BT30" s="220"/>
      <c r="BU30" s="223"/>
      <c r="BV30" s="217">
        <v>15284034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291</v>
      </c>
      <c r="F33" s="55"/>
      <c r="G33" s="55"/>
      <c r="H33" s="55"/>
      <c r="I33" s="55"/>
      <c r="J33" s="55"/>
      <c r="K33" s="55"/>
      <c r="L33" s="55"/>
      <c r="M33" s="55"/>
      <c r="N33" s="55"/>
      <c r="O33" s="55"/>
      <c r="P33" s="55"/>
      <c r="Q33" s="55"/>
      <c r="R33" s="55"/>
      <c r="S33" s="55"/>
      <c r="T33" s="55"/>
      <c r="U33" s="38" t="s">
        <v>120</v>
      </c>
      <c r="V33" s="38"/>
      <c r="W33" s="55" t="s">
        <v>291</v>
      </c>
      <c r="X33" s="55"/>
      <c r="Y33" s="55"/>
      <c r="Z33" s="55"/>
      <c r="AA33" s="55"/>
      <c r="AB33" s="55"/>
      <c r="AC33" s="55"/>
      <c r="AD33" s="55"/>
      <c r="AE33" s="55"/>
      <c r="AF33" s="55"/>
      <c r="AG33" s="55"/>
      <c r="AH33" s="55"/>
      <c r="AI33" s="55"/>
      <c r="AJ33" s="55"/>
      <c r="AK33" s="55"/>
      <c r="AL33" s="55"/>
      <c r="AM33" s="38" t="s">
        <v>120</v>
      </c>
      <c r="AN33" s="38"/>
      <c r="AO33" s="55" t="s">
        <v>291</v>
      </c>
      <c r="AP33" s="55"/>
      <c r="AQ33" s="55"/>
      <c r="AR33" s="55"/>
      <c r="AS33" s="55"/>
      <c r="AT33" s="55"/>
      <c r="AU33" s="55"/>
      <c r="AV33" s="55"/>
      <c r="AW33" s="55"/>
      <c r="AX33" s="55"/>
      <c r="AY33" s="55"/>
      <c r="AZ33" s="55"/>
      <c r="BA33" s="55"/>
      <c r="BB33" s="55"/>
      <c r="BC33" s="55"/>
      <c r="BD33" s="38"/>
      <c r="BE33" s="55" t="s">
        <v>292</v>
      </c>
      <c r="BF33" s="55"/>
      <c r="BG33" s="55" t="s">
        <v>175</v>
      </c>
      <c r="BH33" s="55"/>
      <c r="BI33" s="55"/>
      <c r="BJ33" s="55"/>
      <c r="BK33" s="55"/>
      <c r="BL33" s="55"/>
      <c r="BM33" s="55"/>
      <c r="BN33" s="55"/>
      <c r="BO33" s="55"/>
      <c r="BP33" s="55"/>
      <c r="BQ33" s="55"/>
      <c r="BR33" s="55"/>
      <c r="BS33" s="55"/>
      <c r="BT33" s="55"/>
      <c r="BU33" s="55"/>
      <c r="BV33" s="38"/>
      <c r="BW33" s="38" t="s">
        <v>292</v>
      </c>
      <c r="BX33" s="38"/>
      <c r="BY33" s="55" t="s">
        <v>111</v>
      </c>
      <c r="BZ33" s="55"/>
      <c r="CA33" s="55"/>
      <c r="CB33" s="55"/>
      <c r="CC33" s="55"/>
      <c r="CD33" s="55"/>
      <c r="CE33" s="55"/>
      <c r="CF33" s="55"/>
      <c r="CG33" s="55"/>
      <c r="CH33" s="55"/>
      <c r="CI33" s="55"/>
      <c r="CJ33" s="55"/>
      <c r="CK33" s="55"/>
      <c r="CL33" s="55"/>
      <c r="CM33" s="55"/>
      <c r="CN33" s="55"/>
      <c r="CO33" s="38" t="s">
        <v>120</v>
      </c>
      <c r="CP33" s="38"/>
      <c r="CQ33" s="55" t="s">
        <v>294</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真庭市国民健康保険特別会計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真庭市水道事業会計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真庭市浄化槽事業特別会計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岡山県広域水道企業団</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一般社団法人蒜山農業公社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真庭市後期高齢者医療特別会計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真庭市下水道事業会計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真庭市津黒高原観光事業特別会計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岡山県後期高齢者医療広域連合一般会計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公益財団法人真庭エスパス文化振興財団</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真庭市介護保険特別会計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IF('各会計、関係団体の財政状況及び健全化判断比率'!B34="","",'各会計、関係団体の財政状況及び健全化判断比率'!B34)</f>
        <v>真庭市国民健康保険湯原温泉病院事業会計</v>
      </c>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IF('各会計、関係団体の財政状況及び健全化判断比率'!B37="","",'各会計、関係団体の財政状況及び健全化判断比率'!B37)</f>
        <v>真庭市クリエイト菅谷事業特別会計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岡山県後期高齢者医療広域連合特別会計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一般財団法人真庭スポーツ振興財団</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真庭市介護保険特別会計（介護サービス事業勘定）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IF('各会計、関係団体の財政状況及び健全化判断比率'!B38="","",'各会計、関係団体の財政状況及び健全化判断比率'!B38)</f>
        <v>真庭市温泉事業特別会計</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岡山県市町村総合事務組合一般会計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有限会社醍醐の里</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岡山県市町村総合事務組合貸付金特別会計</v>
      </c>
      <c r="BZ38" s="56"/>
      <c r="CA38" s="56"/>
      <c r="CB38" s="56"/>
      <c r="CC38" s="56"/>
      <c r="CD38" s="56"/>
      <c r="CE38" s="56"/>
      <c r="CF38" s="56"/>
      <c r="CG38" s="56"/>
      <c r="CH38" s="56"/>
      <c r="CI38" s="56"/>
      <c r="CJ38" s="56"/>
      <c r="CK38" s="56"/>
      <c r="CL38" s="56"/>
      <c r="CM38" s="56"/>
      <c r="CN38" s="37"/>
      <c r="CO38" s="39">
        <f t="shared" si="5"/>
        <v>26</v>
      </c>
      <c r="CP38" s="39"/>
      <c r="CQ38" s="56" t="str">
        <f>IF('各会計、関係団体の財政状況及び健全化判断比率'!BS11="","",'各会計、関係団体の財政状況及び健全化判断比率'!BS11)</f>
        <v>株式会社アストピア蒜山</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岡山県市町村総合事務組合交通災害共済特別会計</v>
      </c>
      <c r="BZ39" s="56"/>
      <c r="CA39" s="56"/>
      <c r="CB39" s="56"/>
      <c r="CC39" s="56"/>
      <c r="CD39" s="56"/>
      <c r="CE39" s="56"/>
      <c r="CF39" s="56"/>
      <c r="CG39" s="56"/>
      <c r="CH39" s="56"/>
      <c r="CI39" s="56"/>
      <c r="CJ39" s="56"/>
      <c r="CK39" s="56"/>
      <c r="CL39" s="56"/>
      <c r="CM39" s="56"/>
      <c r="CN39" s="37"/>
      <c r="CO39" s="39">
        <f t="shared" si="5"/>
        <v>27</v>
      </c>
      <c r="CP39" s="39"/>
      <c r="CQ39" s="56" t="str">
        <f>IF('各会計、関係団体の財政状況及び健全化判断比率'!BS12="","",'各会計、関係団体の財政状況及び健全化判断比率'!BS12)</f>
        <v>株式会社グリーンピア蒜山</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岡山県市町村総合事務組合拠出金事業特別会計</v>
      </c>
      <c r="BZ40" s="56"/>
      <c r="CA40" s="56"/>
      <c r="CB40" s="56"/>
      <c r="CC40" s="56"/>
      <c r="CD40" s="56"/>
      <c r="CE40" s="56"/>
      <c r="CF40" s="56"/>
      <c r="CG40" s="56"/>
      <c r="CH40" s="56"/>
      <c r="CI40" s="56"/>
      <c r="CJ40" s="56"/>
      <c r="CK40" s="56"/>
      <c r="CL40" s="56"/>
      <c r="CM40" s="56"/>
      <c r="CN40" s="37"/>
      <c r="CO40" s="39">
        <f t="shared" si="5"/>
        <v>28</v>
      </c>
      <c r="CP40" s="39"/>
      <c r="CQ40" s="56" t="str">
        <f>IF('各会計、関係団体の財政状況及び健全化判断比率'!BS13="","",'各会計、関係団体の財政状況及び健全化判断比率'!BS13)</f>
        <v>株式会社グリーンズ</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岡山県市町村税整理組合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21</v>
      </c>
      <c r="BX42" s="39"/>
      <c r="BY42" s="56" t="str">
        <f>IF('各会計、関係団体の財政状況及び健全化判断比率'!B76="","",'各会計、関係団体の財政状況及び健全化判断比率'!B76)</f>
        <v>岡山県中部環境施設組合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154</v>
      </c>
    </row>
    <row r="47" spans="1:113">
      <c r="E47" s="1" t="s">
        <v>297</v>
      </c>
    </row>
    <row r="48" spans="1:113">
      <c r="E48" s="1" t="s">
        <v>300</v>
      </c>
    </row>
    <row r="49" spans="5:5">
      <c r="E49" s="1" t="s">
        <v>302</v>
      </c>
    </row>
    <row r="50" spans="5:5">
      <c r="E50" s="1" t="s">
        <v>212</v>
      </c>
    </row>
    <row r="51" spans="5:5">
      <c r="E51" s="1" t="s">
        <v>304</v>
      </c>
    </row>
    <row r="52" spans="5:5">
      <c r="E52" s="1" t="s">
        <v>153</v>
      </c>
    </row>
    <row r="53" spans="5:5"/>
    <row r="54" spans="5:5"/>
    <row r="55" spans="5:5"/>
    <row r="56" spans="5:5"/>
  </sheetData>
  <sheetProtection algorithmName="SHA-512" hashValue="HqyaTxQQ1aFbRkb1wMCXkDBoYIiw1RvfCVBdCuZ7K9yYeXKonAFu2aWh4b/4OWGoMci/PzZ3g4VQNGQLlg92BA==" saltValue="OAQPMpBTooP7YGwWCoEoK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296</v>
      </c>
      <c r="DI1" s="350"/>
      <c r="DJ1" s="350"/>
      <c r="DK1" s="350"/>
      <c r="DL1" s="350"/>
      <c r="DM1" s="350"/>
      <c r="DN1" s="357"/>
      <c r="DO1" s="1"/>
      <c r="DP1" s="349" t="s">
        <v>307</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309</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318</v>
      </c>
      <c r="AA4" s="139"/>
      <c r="AB4" s="139"/>
      <c r="AC4" s="144"/>
      <c r="AD4" s="183" t="s">
        <v>268</v>
      </c>
      <c r="AE4" s="139"/>
      <c r="AF4" s="139"/>
      <c r="AG4" s="139"/>
      <c r="AH4" s="139"/>
      <c r="AI4" s="139"/>
      <c r="AJ4" s="139"/>
      <c r="AK4" s="144"/>
      <c r="AL4" s="183" t="s">
        <v>318</v>
      </c>
      <c r="AM4" s="139"/>
      <c r="AN4" s="139"/>
      <c r="AO4" s="144"/>
      <c r="AP4" s="302" t="s">
        <v>320</v>
      </c>
      <c r="AQ4" s="302"/>
      <c r="AR4" s="302"/>
      <c r="AS4" s="302"/>
      <c r="AT4" s="302"/>
      <c r="AU4" s="302"/>
      <c r="AV4" s="302"/>
      <c r="AW4" s="302"/>
      <c r="AX4" s="302"/>
      <c r="AY4" s="302"/>
      <c r="AZ4" s="302"/>
      <c r="BA4" s="302"/>
      <c r="BB4" s="302"/>
      <c r="BC4" s="302"/>
      <c r="BD4" s="302"/>
      <c r="BE4" s="302"/>
      <c r="BF4" s="302"/>
      <c r="BG4" s="302" t="s">
        <v>299</v>
      </c>
      <c r="BH4" s="302"/>
      <c r="BI4" s="302"/>
      <c r="BJ4" s="302"/>
      <c r="BK4" s="302"/>
      <c r="BL4" s="302"/>
      <c r="BM4" s="302"/>
      <c r="BN4" s="302"/>
      <c r="BO4" s="302" t="s">
        <v>318</v>
      </c>
      <c r="BP4" s="302"/>
      <c r="BQ4" s="302"/>
      <c r="BR4" s="302"/>
      <c r="BS4" s="302" t="s">
        <v>322</v>
      </c>
      <c r="BT4" s="302"/>
      <c r="BU4" s="302"/>
      <c r="BV4" s="302"/>
      <c r="BW4" s="302"/>
      <c r="BX4" s="302"/>
      <c r="BY4" s="302"/>
      <c r="BZ4" s="302"/>
      <c r="CA4" s="302"/>
      <c r="CB4" s="302"/>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9"/>
      <c r="D5" s="269"/>
      <c r="E5" s="269"/>
      <c r="F5" s="269"/>
      <c r="G5" s="269"/>
      <c r="H5" s="269"/>
      <c r="I5" s="269"/>
      <c r="J5" s="269"/>
      <c r="K5" s="269"/>
      <c r="L5" s="269"/>
      <c r="M5" s="269"/>
      <c r="N5" s="269"/>
      <c r="O5" s="269"/>
      <c r="P5" s="269"/>
      <c r="Q5" s="272"/>
      <c r="R5" s="277">
        <v>5127673</v>
      </c>
      <c r="S5" s="280"/>
      <c r="T5" s="280"/>
      <c r="U5" s="280"/>
      <c r="V5" s="280"/>
      <c r="W5" s="280"/>
      <c r="X5" s="280"/>
      <c r="Y5" s="282"/>
      <c r="Z5" s="285">
        <v>12.9</v>
      </c>
      <c r="AA5" s="285"/>
      <c r="AB5" s="285"/>
      <c r="AC5" s="285"/>
      <c r="AD5" s="290">
        <v>5127673</v>
      </c>
      <c r="AE5" s="290"/>
      <c r="AF5" s="290"/>
      <c r="AG5" s="290"/>
      <c r="AH5" s="290"/>
      <c r="AI5" s="290"/>
      <c r="AJ5" s="290"/>
      <c r="AK5" s="290"/>
      <c r="AL5" s="295">
        <v>26.7</v>
      </c>
      <c r="AM5" s="297"/>
      <c r="AN5" s="297"/>
      <c r="AO5" s="299"/>
      <c r="AP5" s="262" t="s">
        <v>324</v>
      </c>
      <c r="AQ5" s="269"/>
      <c r="AR5" s="269"/>
      <c r="AS5" s="269"/>
      <c r="AT5" s="269"/>
      <c r="AU5" s="269"/>
      <c r="AV5" s="269"/>
      <c r="AW5" s="269"/>
      <c r="AX5" s="269"/>
      <c r="AY5" s="269"/>
      <c r="AZ5" s="269"/>
      <c r="BA5" s="269"/>
      <c r="BB5" s="269"/>
      <c r="BC5" s="269"/>
      <c r="BD5" s="269"/>
      <c r="BE5" s="269"/>
      <c r="BF5" s="272"/>
      <c r="BG5" s="278">
        <v>5110198</v>
      </c>
      <c r="BH5" s="219"/>
      <c r="BI5" s="219"/>
      <c r="BJ5" s="219"/>
      <c r="BK5" s="219"/>
      <c r="BL5" s="219"/>
      <c r="BM5" s="219"/>
      <c r="BN5" s="283"/>
      <c r="BO5" s="286">
        <v>99.7</v>
      </c>
      <c r="BP5" s="286"/>
      <c r="BQ5" s="286"/>
      <c r="BR5" s="286"/>
      <c r="BS5" s="291">
        <v>62305</v>
      </c>
      <c r="BT5" s="291"/>
      <c r="BU5" s="291"/>
      <c r="BV5" s="291"/>
      <c r="BW5" s="291"/>
      <c r="BX5" s="291"/>
      <c r="BY5" s="291"/>
      <c r="BZ5" s="291"/>
      <c r="CA5" s="291"/>
      <c r="CB5" s="332"/>
      <c r="CC5" s="36"/>
      <c r="CD5" s="183" t="s">
        <v>320</v>
      </c>
      <c r="CE5" s="139"/>
      <c r="CF5" s="139"/>
      <c r="CG5" s="139"/>
      <c r="CH5" s="139"/>
      <c r="CI5" s="139"/>
      <c r="CJ5" s="139"/>
      <c r="CK5" s="139"/>
      <c r="CL5" s="139"/>
      <c r="CM5" s="139"/>
      <c r="CN5" s="139"/>
      <c r="CO5" s="139"/>
      <c r="CP5" s="139"/>
      <c r="CQ5" s="144"/>
      <c r="CR5" s="183" t="s">
        <v>326</v>
      </c>
      <c r="CS5" s="139"/>
      <c r="CT5" s="139"/>
      <c r="CU5" s="139"/>
      <c r="CV5" s="139"/>
      <c r="CW5" s="139"/>
      <c r="CX5" s="139"/>
      <c r="CY5" s="144"/>
      <c r="CZ5" s="183" t="s">
        <v>318</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3"/>
      <c r="R6" s="278">
        <v>381715</v>
      </c>
      <c r="S6" s="219"/>
      <c r="T6" s="219"/>
      <c r="U6" s="219"/>
      <c r="V6" s="219"/>
      <c r="W6" s="219"/>
      <c r="X6" s="219"/>
      <c r="Y6" s="283"/>
      <c r="Z6" s="286">
        <v>1</v>
      </c>
      <c r="AA6" s="286"/>
      <c r="AB6" s="286"/>
      <c r="AC6" s="286"/>
      <c r="AD6" s="291">
        <v>381715</v>
      </c>
      <c r="AE6" s="291"/>
      <c r="AF6" s="291"/>
      <c r="AG6" s="291"/>
      <c r="AH6" s="291"/>
      <c r="AI6" s="291"/>
      <c r="AJ6" s="291"/>
      <c r="AK6" s="291"/>
      <c r="AL6" s="287">
        <v>2</v>
      </c>
      <c r="AM6" s="240"/>
      <c r="AN6" s="240"/>
      <c r="AO6" s="300"/>
      <c r="AP6" s="263" t="s">
        <v>105</v>
      </c>
      <c r="AQ6" s="36"/>
      <c r="AR6" s="36"/>
      <c r="AS6" s="36"/>
      <c r="AT6" s="36"/>
      <c r="AU6" s="36"/>
      <c r="AV6" s="36"/>
      <c r="AW6" s="36"/>
      <c r="AX6" s="36"/>
      <c r="AY6" s="36"/>
      <c r="AZ6" s="36"/>
      <c r="BA6" s="36"/>
      <c r="BB6" s="36"/>
      <c r="BC6" s="36"/>
      <c r="BD6" s="36"/>
      <c r="BE6" s="36"/>
      <c r="BF6" s="273"/>
      <c r="BG6" s="278">
        <v>5110198</v>
      </c>
      <c r="BH6" s="219"/>
      <c r="BI6" s="219"/>
      <c r="BJ6" s="219"/>
      <c r="BK6" s="219"/>
      <c r="BL6" s="219"/>
      <c r="BM6" s="219"/>
      <c r="BN6" s="283"/>
      <c r="BO6" s="286">
        <v>99.7</v>
      </c>
      <c r="BP6" s="286"/>
      <c r="BQ6" s="286"/>
      <c r="BR6" s="286"/>
      <c r="BS6" s="291">
        <v>62305</v>
      </c>
      <c r="BT6" s="291"/>
      <c r="BU6" s="291"/>
      <c r="BV6" s="291"/>
      <c r="BW6" s="291"/>
      <c r="BX6" s="291"/>
      <c r="BY6" s="291"/>
      <c r="BZ6" s="291"/>
      <c r="CA6" s="291"/>
      <c r="CB6" s="332"/>
      <c r="CD6" s="262" t="s">
        <v>332</v>
      </c>
      <c r="CE6" s="269"/>
      <c r="CF6" s="269"/>
      <c r="CG6" s="269"/>
      <c r="CH6" s="269"/>
      <c r="CI6" s="269"/>
      <c r="CJ6" s="269"/>
      <c r="CK6" s="269"/>
      <c r="CL6" s="269"/>
      <c r="CM6" s="269"/>
      <c r="CN6" s="269"/>
      <c r="CO6" s="269"/>
      <c r="CP6" s="269"/>
      <c r="CQ6" s="272"/>
      <c r="CR6" s="278">
        <v>231684</v>
      </c>
      <c r="CS6" s="219"/>
      <c r="CT6" s="219"/>
      <c r="CU6" s="219"/>
      <c r="CV6" s="219"/>
      <c r="CW6" s="219"/>
      <c r="CX6" s="219"/>
      <c r="CY6" s="283"/>
      <c r="CZ6" s="295">
        <v>0.6</v>
      </c>
      <c r="DA6" s="297"/>
      <c r="DB6" s="297"/>
      <c r="DC6" s="343"/>
      <c r="DD6" s="292" t="s">
        <v>215</v>
      </c>
      <c r="DE6" s="219"/>
      <c r="DF6" s="219"/>
      <c r="DG6" s="219"/>
      <c r="DH6" s="219"/>
      <c r="DI6" s="219"/>
      <c r="DJ6" s="219"/>
      <c r="DK6" s="219"/>
      <c r="DL6" s="219"/>
      <c r="DM6" s="219"/>
      <c r="DN6" s="219"/>
      <c r="DO6" s="219"/>
      <c r="DP6" s="283"/>
      <c r="DQ6" s="292">
        <v>231684</v>
      </c>
      <c r="DR6" s="219"/>
      <c r="DS6" s="219"/>
      <c r="DT6" s="219"/>
      <c r="DU6" s="219"/>
      <c r="DV6" s="219"/>
      <c r="DW6" s="219"/>
      <c r="DX6" s="219"/>
      <c r="DY6" s="219"/>
      <c r="DZ6" s="219"/>
      <c r="EA6" s="219"/>
      <c r="EB6" s="219"/>
      <c r="EC6" s="333"/>
    </row>
    <row r="7" spans="2:143" ht="11.25" customHeight="1">
      <c r="B7" s="263" t="s">
        <v>48</v>
      </c>
      <c r="C7" s="36"/>
      <c r="D7" s="36"/>
      <c r="E7" s="36"/>
      <c r="F7" s="36"/>
      <c r="G7" s="36"/>
      <c r="H7" s="36"/>
      <c r="I7" s="36"/>
      <c r="J7" s="36"/>
      <c r="K7" s="36"/>
      <c r="L7" s="36"/>
      <c r="M7" s="36"/>
      <c r="N7" s="36"/>
      <c r="O7" s="36"/>
      <c r="P7" s="36"/>
      <c r="Q7" s="273"/>
      <c r="R7" s="278">
        <v>4562</v>
      </c>
      <c r="S7" s="219"/>
      <c r="T7" s="219"/>
      <c r="U7" s="219"/>
      <c r="V7" s="219"/>
      <c r="W7" s="219"/>
      <c r="X7" s="219"/>
      <c r="Y7" s="283"/>
      <c r="Z7" s="286">
        <v>0</v>
      </c>
      <c r="AA7" s="286"/>
      <c r="AB7" s="286"/>
      <c r="AC7" s="286"/>
      <c r="AD7" s="291">
        <v>4562</v>
      </c>
      <c r="AE7" s="291"/>
      <c r="AF7" s="291"/>
      <c r="AG7" s="291"/>
      <c r="AH7" s="291"/>
      <c r="AI7" s="291"/>
      <c r="AJ7" s="291"/>
      <c r="AK7" s="291"/>
      <c r="AL7" s="287">
        <v>0</v>
      </c>
      <c r="AM7" s="240"/>
      <c r="AN7" s="240"/>
      <c r="AO7" s="300"/>
      <c r="AP7" s="263" t="s">
        <v>333</v>
      </c>
      <c r="AQ7" s="36"/>
      <c r="AR7" s="36"/>
      <c r="AS7" s="36"/>
      <c r="AT7" s="36"/>
      <c r="AU7" s="36"/>
      <c r="AV7" s="36"/>
      <c r="AW7" s="36"/>
      <c r="AX7" s="36"/>
      <c r="AY7" s="36"/>
      <c r="AZ7" s="36"/>
      <c r="BA7" s="36"/>
      <c r="BB7" s="36"/>
      <c r="BC7" s="36"/>
      <c r="BD7" s="36"/>
      <c r="BE7" s="36"/>
      <c r="BF7" s="273"/>
      <c r="BG7" s="278">
        <v>2006107</v>
      </c>
      <c r="BH7" s="219"/>
      <c r="BI7" s="219"/>
      <c r="BJ7" s="219"/>
      <c r="BK7" s="219"/>
      <c r="BL7" s="219"/>
      <c r="BM7" s="219"/>
      <c r="BN7" s="283"/>
      <c r="BO7" s="286">
        <v>39.1</v>
      </c>
      <c r="BP7" s="286"/>
      <c r="BQ7" s="286"/>
      <c r="BR7" s="286"/>
      <c r="BS7" s="291">
        <v>62305</v>
      </c>
      <c r="BT7" s="291"/>
      <c r="BU7" s="291"/>
      <c r="BV7" s="291"/>
      <c r="BW7" s="291"/>
      <c r="BX7" s="291"/>
      <c r="BY7" s="291"/>
      <c r="BZ7" s="291"/>
      <c r="CA7" s="291"/>
      <c r="CB7" s="332"/>
      <c r="CD7" s="263" t="s">
        <v>336</v>
      </c>
      <c r="CE7" s="36"/>
      <c r="CF7" s="36"/>
      <c r="CG7" s="36"/>
      <c r="CH7" s="36"/>
      <c r="CI7" s="36"/>
      <c r="CJ7" s="36"/>
      <c r="CK7" s="36"/>
      <c r="CL7" s="36"/>
      <c r="CM7" s="36"/>
      <c r="CN7" s="36"/>
      <c r="CO7" s="36"/>
      <c r="CP7" s="36"/>
      <c r="CQ7" s="273"/>
      <c r="CR7" s="278">
        <v>9771989</v>
      </c>
      <c r="CS7" s="219"/>
      <c r="CT7" s="219"/>
      <c r="CU7" s="219"/>
      <c r="CV7" s="219"/>
      <c r="CW7" s="219"/>
      <c r="CX7" s="219"/>
      <c r="CY7" s="283"/>
      <c r="CZ7" s="286">
        <v>25.3</v>
      </c>
      <c r="DA7" s="286"/>
      <c r="DB7" s="286"/>
      <c r="DC7" s="286"/>
      <c r="DD7" s="292">
        <v>316547</v>
      </c>
      <c r="DE7" s="219"/>
      <c r="DF7" s="219"/>
      <c r="DG7" s="219"/>
      <c r="DH7" s="219"/>
      <c r="DI7" s="219"/>
      <c r="DJ7" s="219"/>
      <c r="DK7" s="219"/>
      <c r="DL7" s="219"/>
      <c r="DM7" s="219"/>
      <c r="DN7" s="219"/>
      <c r="DO7" s="219"/>
      <c r="DP7" s="283"/>
      <c r="DQ7" s="292">
        <v>4047751</v>
      </c>
      <c r="DR7" s="219"/>
      <c r="DS7" s="219"/>
      <c r="DT7" s="219"/>
      <c r="DU7" s="219"/>
      <c r="DV7" s="219"/>
      <c r="DW7" s="219"/>
      <c r="DX7" s="219"/>
      <c r="DY7" s="219"/>
      <c r="DZ7" s="219"/>
      <c r="EA7" s="219"/>
      <c r="EB7" s="219"/>
      <c r="EC7" s="333"/>
    </row>
    <row r="8" spans="2:143" ht="11.25" customHeight="1">
      <c r="B8" s="263" t="s">
        <v>337</v>
      </c>
      <c r="C8" s="36"/>
      <c r="D8" s="36"/>
      <c r="E8" s="36"/>
      <c r="F8" s="36"/>
      <c r="G8" s="36"/>
      <c r="H8" s="36"/>
      <c r="I8" s="36"/>
      <c r="J8" s="36"/>
      <c r="K8" s="36"/>
      <c r="L8" s="36"/>
      <c r="M8" s="36"/>
      <c r="N8" s="36"/>
      <c r="O8" s="36"/>
      <c r="P8" s="36"/>
      <c r="Q8" s="273"/>
      <c r="R8" s="278">
        <v>22803</v>
      </c>
      <c r="S8" s="219"/>
      <c r="T8" s="219"/>
      <c r="U8" s="219"/>
      <c r="V8" s="219"/>
      <c r="W8" s="219"/>
      <c r="X8" s="219"/>
      <c r="Y8" s="283"/>
      <c r="Z8" s="286">
        <v>0.1</v>
      </c>
      <c r="AA8" s="286"/>
      <c r="AB8" s="286"/>
      <c r="AC8" s="286"/>
      <c r="AD8" s="291">
        <v>22803</v>
      </c>
      <c r="AE8" s="291"/>
      <c r="AF8" s="291"/>
      <c r="AG8" s="291"/>
      <c r="AH8" s="291"/>
      <c r="AI8" s="291"/>
      <c r="AJ8" s="291"/>
      <c r="AK8" s="291"/>
      <c r="AL8" s="287">
        <v>0.1</v>
      </c>
      <c r="AM8" s="240"/>
      <c r="AN8" s="240"/>
      <c r="AO8" s="300"/>
      <c r="AP8" s="263" t="s">
        <v>123</v>
      </c>
      <c r="AQ8" s="36"/>
      <c r="AR8" s="36"/>
      <c r="AS8" s="36"/>
      <c r="AT8" s="36"/>
      <c r="AU8" s="36"/>
      <c r="AV8" s="36"/>
      <c r="AW8" s="36"/>
      <c r="AX8" s="36"/>
      <c r="AY8" s="36"/>
      <c r="AZ8" s="36"/>
      <c r="BA8" s="36"/>
      <c r="BB8" s="36"/>
      <c r="BC8" s="36"/>
      <c r="BD8" s="36"/>
      <c r="BE8" s="36"/>
      <c r="BF8" s="273"/>
      <c r="BG8" s="278">
        <v>80135</v>
      </c>
      <c r="BH8" s="219"/>
      <c r="BI8" s="219"/>
      <c r="BJ8" s="219"/>
      <c r="BK8" s="219"/>
      <c r="BL8" s="219"/>
      <c r="BM8" s="219"/>
      <c r="BN8" s="283"/>
      <c r="BO8" s="286">
        <v>1.6</v>
      </c>
      <c r="BP8" s="286"/>
      <c r="BQ8" s="286"/>
      <c r="BR8" s="286"/>
      <c r="BS8" s="292" t="s">
        <v>215</v>
      </c>
      <c r="BT8" s="219"/>
      <c r="BU8" s="219"/>
      <c r="BV8" s="219"/>
      <c r="BW8" s="219"/>
      <c r="BX8" s="219"/>
      <c r="BY8" s="219"/>
      <c r="BZ8" s="219"/>
      <c r="CA8" s="219"/>
      <c r="CB8" s="333"/>
      <c r="CD8" s="263" t="s">
        <v>339</v>
      </c>
      <c r="CE8" s="36"/>
      <c r="CF8" s="36"/>
      <c r="CG8" s="36"/>
      <c r="CH8" s="36"/>
      <c r="CI8" s="36"/>
      <c r="CJ8" s="36"/>
      <c r="CK8" s="36"/>
      <c r="CL8" s="36"/>
      <c r="CM8" s="36"/>
      <c r="CN8" s="36"/>
      <c r="CO8" s="36"/>
      <c r="CP8" s="36"/>
      <c r="CQ8" s="273"/>
      <c r="CR8" s="278">
        <v>7469596</v>
      </c>
      <c r="CS8" s="219"/>
      <c r="CT8" s="219"/>
      <c r="CU8" s="219"/>
      <c r="CV8" s="219"/>
      <c r="CW8" s="219"/>
      <c r="CX8" s="219"/>
      <c r="CY8" s="283"/>
      <c r="CZ8" s="286">
        <v>19.3</v>
      </c>
      <c r="DA8" s="286"/>
      <c r="DB8" s="286"/>
      <c r="DC8" s="286"/>
      <c r="DD8" s="292">
        <v>75861</v>
      </c>
      <c r="DE8" s="219"/>
      <c r="DF8" s="219"/>
      <c r="DG8" s="219"/>
      <c r="DH8" s="219"/>
      <c r="DI8" s="219"/>
      <c r="DJ8" s="219"/>
      <c r="DK8" s="219"/>
      <c r="DL8" s="219"/>
      <c r="DM8" s="219"/>
      <c r="DN8" s="219"/>
      <c r="DO8" s="219"/>
      <c r="DP8" s="283"/>
      <c r="DQ8" s="292">
        <v>4561388</v>
      </c>
      <c r="DR8" s="219"/>
      <c r="DS8" s="219"/>
      <c r="DT8" s="219"/>
      <c r="DU8" s="219"/>
      <c r="DV8" s="219"/>
      <c r="DW8" s="219"/>
      <c r="DX8" s="219"/>
      <c r="DY8" s="219"/>
      <c r="DZ8" s="219"/>
      <c r="EA8" s="219"/>
      <c r="EB8" s="219"/>
      <c r="EC8" s="333"/>
    </row>
    <row r="9" spans="2:143" ht="11.25" customHeight="1">
      <c r="B9" s="263" t="s">
        <v>340</v>
      </c>
      <c r="C9" s="36"/>
      <c r="D9" s="36"/>
      <c r="E9" s="36"/>
      <c r="F9" s="36"/>
      <c r="G9" s="36"/>
      <c r="H9" s="36"/>
      <c r="I9" s="36"/>
      <c r="J9" s="36"/>
      <c r="K9" s="36"/>
      <c r="L9" s="36"/>
      <c r="M9" s="36"/>
      <c r="N9" s="36"/>
      <c r="O9" s="36"/>
      <c r="P9" s="36"/>
      <c r="Q9" s="273"/>
      <c r="R9" s="278">
        <v>19875</v>
      </c>
      <c r="S9" s="219"/>
      <c r="T9" s="219"/>
      <c r="U9" s="219"/>
      <c r="V9" s="219"/>
      <c r="W9" s="219"/>
      <c r="X9" s="219"/>
      <c r="Y9" s="283"/>
      <c r="Z9" s="286">
        <v>0</v>
      </c>
      <c r="AA9" s="286"/>
      <c r="AB9" s="286"/>
      <c r="AC9" s="286"/>
      <c r="AD9" s="291">
        <v>19875</v>
      </c>
      <c r="AE9" s="291"/>
      <c r="AF9" s="291"/>
      <c r="AG9" s="291"/>
      <c r="AH9" s="291"/>
      <c r="AI9" s="291"/>
      <c r="AJ9" s="291"/>
      <c r="AK9" s="291"/>
      <c r="AL9" s="287">
        <v>0.1</v>
      </c>
      <c r="AM9" s="240"/>
      <c r="AN9" s="240"/>
      <c r="AO9" s="300"/>
      <c r="AP9" s="263" t="s">
        <v>342</v>
      </c>
      <c r="AQ9" s="36"/>
      <c r="AR9" s="36"/>
      <c r="AS9" s="36"/>
      <c r="AT9" s="36"/>
      <c r="AU9" s="36"/>
      <c r="AV9" s="36"/>
      <c r="AW9" s="36"/>
      <c r="AX9" s="36"/>
      <c r="AY9" s="36"/>
      <c r="AZ9" s="36"/>
      <c r="BA9" s="36"/>
      <c r="BB9" s="36"/>
      <c r="BC9" s="36"/>
      <c r="BD9" s="36"/>
      <c r="BE9" s="36"/>
      <c r="BF9" s="273"/>
      <c r="BG9" s="278">
        <v>1548433</v>
      </c>
      <c r="BH9" s="219"/>
      <c r="BI9" s="219"/>
      <c r="BJ9" s="219"/>
      <c r="BK9" s="219"/>
      <c r="BL9" s="219"/>
      <c r="BM9" s="219"/>
      <c r="BN9" s="283"/>
      <c r="BO9" s="286">
        <v>30.2</v>
      </c>
      <c r="BP9" s="286"/>
      <c r="BQ9" s="286"/>
      <c r="BR9" s="286"/>
      <c r="BS9" s="292" t="s">
        <v>215</v>
      </c>
      <c r="BT9" s="219"/>
      <c r="BU9" s="219"/>
      <c r="BV9" s="219"/>
      <c r="BW9" s="219"/>
      <c r="BX9" s="219"/>
      <c r="BY9" s="219"/>
      <c r="BZ9" s="219"/>
      <c r="CA9" s="219"/>
      <c r="CB9" s="333"/>
      <c r="CD9" s="263" t="s">
        <v>344</v>
      </c>
      <c r="CE9" s="36"/>
      <c r="CF9" s="36"/>
      <c r="CG9" s="36"/>
      <c r="CH9" s="36"/>
      <c r="CI9" s="36"/>
      <c r="CJ9" s="36"/>
      <c r="CK9" s="36"/>
      <c r="CL9" s="36"/>
      <c r="CM9" s="36"/>
      <c r="CN9" s="36"/>
      <c r="CO9" s="36"/>
      <c r="CP9" s="36"/>
      <c r="CQ9" s="273"/>
      <c r="CR9" s="278">
        <v>2717124</v>
      </c>
      <c r="CS9" s="219"/>
      <c r="CT9" s="219"/>
      <c r="CU9" s="219"/>
      <c r="CV9" s="219"/>
      <c r="CW9" s="219"/>
      <c r="CX9" s="219"/>
      <c r="CY9" s="283"/>
      <c r="CZ9" s="286">
        <v>7</v>
      </c>
      <c r="DA9" s="286"/>
      <c r="DB9" s="286"/>
      <c r="DC9" s="286"/>
      <c r="DD9" s="292">
        <v>208908</v>
      </c>
      <c r="DE9" s="219"/>
      <c r="DF9" s="219"/>
      <c r="DG9" s="219"/>
      <c r="DH9" s="219"/>
      <c r="DI9" s="219"/>
      <c r="DJ9" s="219"/>
      <c r="DK9" s="219"/>
      <c r="DL9" s="219"/>
      <c r="DM9" s="219"/>
      <c r="DN9" s="219"/>
      <c r="DO9" s="219"/>
      <c r="DP9" s="283"/>
      <c r="DQ9" s="292">
        <v>2187235</v>
      </c>
      <c r="DR9" s="219"/>
      <c r="DS9" s="219"/>
      <c r="DT9" s="219"/>
      <c r="DU9" s="219"/>
      <c r="DV9" s="219"/>
      <c r="DW9" s="219"/>
      <c r="DX9" s="219"/>
      <c r="DY9" s="219"/>
      <c r="DZ9" s="219"/>
      <c r="EA9" s="219"/>
      <c r="EB9" s="219"/>
      <c r="EC9" s="333"/>
    </row>
    <row r="10" spans="2:143" ht="11.25" customHeight="1">
      <c r="B10" s="263" t="s">
        <v>131</v>
      </c>
      <c r="C10" s="36"/>
      <c r="D10" s="36"/>
      <c r="E10" s="36"/>
      <c r="F10" s="36"/>
      <c r="G10" s="36"/>
      <c r="H10" s="36"/>
      <c r="I10" s="36"/>
      <c r="J10" s="36"/>
      <c r="K10" s="36"/>
      <c r="L10" s="36"/>
      <c r="M10" s="36"/>
      <c r="N10" s="36"/>
      <c r="O10" s="36"/>
      <c r="P10" s="36"/>
      <c r="Q10" s="273"/>
      <c r="R10" s="278" t="s">
        <v>215</v>
      </c>
      <c r="S10" s="219"/>
      <c r="T10" s="219"/>
      <c r="U10" s="219"/>
      <c r="V10" s="219"/>
      <c r="W10" s="219"/>
      <c r="X10" s="219"/>
      <c r="Y10" s="283"/>
      <c r="Z10" s="286" t="s">
        <v>215</v>
      </c>
      <c r="AA10" s="286"/>
      <c r="AB10" s="286"/>
      <c r="AC10" s="286"/>
      <c r="AD10" s="291" t="s">
        <v>215</v>
      </c>
      <c r="AE10" s="291"/>
      <c r="AF10" s="291"/>
      <c r="AG10" s="291"/>
      <c r="AH10" s="291"/>
      <c r="AI10" s="291"/>
      <c r="AJ10" s="291"/>
      <c r="AK10" s="291"/>
      <c r="AL10" s="287" t="s">
        <v>215</v>
      </c>
      <c r="AM10" s="240"/>
      <c r="AN10" s="240"/>
      <c r="AO10" s="300"/>
      <c r="AP10" s="263" t="s">
        <v>201</v>
      </c>
      <c r="AQ10" s="36"/>
      <c r="AR10" s="36"/>
      <c r="AS10" s="36"/>
      <c r="AT10" s="36"/>
      <c r="AU10" s="36"/>
      <c r="AV10" s="36"/>
      <c r="AW10" s="36"/>
      <c r="AX10" s="36"/>
      <c r="AY10" s="36"/>
      <c r="AZ10" s="36"/>
      <c r="BA10" s="36"/>
      <c r="BB10" s="36"/>
      <c r="BC10" s="36"/>
      <c r="BD10" s="36"/>
      <c r="BE10" s="36"/>
      <c r="BF10" s="273"/>
      <c r="BG10" s="278">
        <v>113906</v>
      </c>
      <c r="BH10" s="219"/>
      <c r="BI10" s="219"/>
      <c r="BJ10" s="219"/>
      <c r="BK10" s="219"/>
      <c r="BL10" s="219"/>
      <c r="BM10" s="219"/>
      <c r="BN10" s="283"/>
      <c r="BO10" s="286">
        <v>2.2000000000000002</v>
      </c>
      <c r="BP10" s="286"/>
      <c r="BQ10" s="286"/>
      <c r="BR10" s="286"/>
      <c r="BS10" s="292" t="s">
        <v>215</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t="s">
        <v>215</v>
      </c>
      <c r="CS10" s="219"/>
      <c r="CT10" s="219"/>
      <c r="CU10" s="219"/>
      <c r="CV10" s="219"/>
      <c r="CW10" s="219"/>
      <c r="CX10" s="219"/>
      <c r="CY10" s="283"/>
      <c r="CZ10" s="286" t="s">
        <v>215</v>
      </c>
      <c r="DA10" s="286"/>
      <c r="DB10" s="286"/>
      <c r="DC10" s="286"/>
      <c r="DD10" s="292" t="s">
        <v>215</v>
      </c>
      <c r="DE10" s="219"/>
      <c r="DF10" s="219"/>
      <c r="DG10" s="219"/>
      <c r="DH10" s="219"/>
      <c r="DI10" s="219"/>
      <c r="DJ10" s="219"/>
      <c r="DK10" s="219"/>
      <c r="DL10" s="219"/>
      <c r="DM10" s="219"/>
      <c r="DN10" s="219"/>
      <c r="DO10" s="219"/>
      <c r="DP10" s="283"/>
      <c r="DQ10" s="292" t="s">
        <v>215</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985804</v>
      </c>
      <c r="S11" s="219"/>
      <c r="T11" s="219"/>
      <c r="U11" s="219"/>
      <c r="V11" s="219"/>
      <c r="W11" s="219"/>
      <c r="X11" s="219"/>
      <c r="Y11" s="283"/>
      <c r="Z11" s="287">
        <v>2.5</v>
      </c>
      <c r="AA11" s="240"/>
      <c r="AB11" s="240"/>
      <c r="AC11" s="289"/>
      <c r="AD11" s="292">
        <v>985804</v>
      </c>
      <c r="AE11" s="219"/>
      <c r="AF11" s="219"/>
      <c r="AG11" s="219"/>
      <c r="AH11" s="219"/>
      <c r="AI11" s="219"/>
      <c r="AJ11" s="219"/>
      <c r="AK11" s="283"/>
      <c r="AL11" s="287">
        <v>5.0999999999999996</v>
      </c>
      <c r="AM11" s="240"/>
      <c r="AN11" s="240"/>
      <c r="AO11" s="300"/>
      <c r="AP11" s="263" t="s">
        <v>346</v>
      </c>
      <c r="AQ11" s="36"/>
      <c r="AR11" s="36"/>
      <c r="AS11" s="36"/>
      <c r="AT11" s="36"/>
      <c r="AU11" s="36"/>
      <c r="AV11" s="36"/>
      <c r="AW11" s="36"/>
      <c r="AX11" s="36"/>
      <c r="AY11" s="36"/>
      <c r="AZ11" s="36"/>
      <c r="BA11" s="36"/>
      <c r="BB11" s="36"/>
      <c r="BC11" s="36"/>
      <c r="BD11" s="36"/>
      <c r="BE11" s="36"/>
      <c r="BF11" s="273"/>
      <c r="BG11" s="278">
        <v>263633</v>
      </c>
      <c r="BH11" s="219"/>
      <c r="BI11" s="219"/>
      <c r="BJ11" s="219"/>
      <c r="BK11" s="219"/>
      <c r="BL11" s="219"/>
      <c r="BM11" s="219"/>
      <c r="BN11" s="283"/>
      <c r="BO11" s="286">
        <v>5.0999999999999996</v>
      </c>
      <c r="BP11" s="286"/>
      <c r="BQ11" s="286"/>
      <c r="BR11" s="286"/>
      <c r="BS11" s="292">
        <v>62305</v>
      </c>
      <c r="BT11" s="219"/>
      <c r="BU11" s="219"/>
      <c r="BV11" s="219"/>
      <c r="BW11" s="219"/>
      <c r="BX11" s="219"/>
      <c r="BY11" s="219"/>
      <c r="BZ11" s="219"/>
      <c r="CA11" s="219"/>
      <c r="CB11" s="333"/>
      <c r="CD11" s="263" t="s">
        <v>349</v>
      </c>
      <c r="CE11" s="36"/>
      <c r="CF11" s="36"/>
      <c r="CG11" s="36"/>
      <c r="CH11" s="36"/>
      <c r="CI11" s="36"/>
      <c r="CJ11" s="36"/>
      <c r="CK11" s="36"/>
      <c r="CL11" s="36"/>
      <c r="CM11" s="36"/>
      <c r="CN11" s="36"/>
      <c r="CO11" s="36"/>
      <c r="CP11" s="36"/>
      <c r="CQ11" s="273"/>
      <c r="CR11" s="278">
        <v>1760754</v>
      </c>
      <c r="CS11" s="219"/>
      <c r="CT11" s="219"/>
      <c r="CU11" s="219"/>
      <c r="CV11" s="219"/>
      <c r="CW11" s="219"/>
      <c r="CX11" s="219"/>
      <c r="CY11" s="283"/>
      <c r="CZ11" s="286">
        <v>4.5999999999999996</v>
      </c>
      <c r="DA11" s="286"/>
      <c r="DB11" s="286"/>
      <c r="DC11" s="286"/>
      <c r="DD11" s="292">
        <v>443688</v>
      </c>
      <c r="DE11" s="219"/>
      <c r="DF11" s="219"/>
      <c r="DG11" s="219"/>
      <c r="DH11" s="219"/>
      <c r="DI11" s="219"/>
      <c r="DJ11" s="219"/>
      <c r="DK11" s="219"/>
      <c r="DL11" s="219"/>
      <c r="DM11" s="219"/>
      <c r="DN11" s="219"/>
      <c r="DO11" s="219"/>
      <c r="DP11" s="283"/>
      <c r="DQ11" s="292">
        <v>1100754</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24852</v>
      </c>
      <c r="S12" s="219"/>
      <c r="T12" s="219"/>
      <c r="U12" s="219"/>
      <c r="V12" s="219"/>
      <c r="W12" s="219"/>
      <c r="X12" s="219"/>
      <c r="Y12" s="283"/>
      <c r="Z12" s="286">
        <v>0.1</v>
      </c>
      <c r="AA12" s="286"/>
      <c r="AB12" s="286"/>
      <c r="AC12" s="286"/>
      <c r="AD12" s="291">
        <v>24852</v>
      </c>
      <c r="AE12" s="291"/>
      <c r="AF12" s="291"/>
      <c r="AG12" s="291"/>
      <c r="AH12" s="291"/>
      <c r="AI12" s="291"/>
      <c r="AJ12" s="291"/>
      <c r="AK12" s="291"/>
      <c r="AL12" s="287">
        <v>0.1</v>
      </c>
      <c r="AM12" s="240"/>
      <c r="AN12" s="240"/>
      <c r="AO12" s="300"/>
      <c r="AP12" s="263" t="s">
        <v>350</v>
      </c>
      <c r="AQ12" s="36"/>
      <c r="AR12" s="36"/>
      <c r="AS12" s="36"/>
      <c r="AT12" s="36"/>
      <c r="AU12" s="36"/>
      <c r="AV12" s="36"/>
      <c r="AW12" s="36"/>
      <c r="AX12" s="36"/>
      <c r="AY12" s="36"/>
      <c r="AZ12" s="36"/>
      <c r="BA12" s="36"/>
      <c r="BB12" s="36"/>
      <c r="BC12" s="36"/>
      <c r="BD12" s="36"/>
      <c r="BE12" s="36"/>
      <c r="BF12" s="273"/>
      <c r="BG12" s="278">
        <v>2622604</v>
      </c>
      <c r="BH12" s="219"/>
      <c r="BI12" s="219"/>
      <c r="BJ12" s="219"/>
      <c r="BK12" s="219"/>
      <c r="BL12" s="219"/>
      <c r="BM12" s="219"/>
      <c r="BN12" s="283"/>
      <c r="BO12" s="286">
        <v>51.1</v>
      </c>
      <c r="BP12" s="286"/>
      <c r="BQ12" s="286"/>
      <c r="BR12" s="286"/>
      <c r="BS12" s="292" t="s">
        <v>215</v>
      </c>
      <c r="BT12" s="219"/>
      <c r="BU12" s="219"/>
      <c r="BV12" s="219"/>
      <c r="BW12" s="219"/>
      <c r="BX12" s="219"/>
      <c r="BY12" s="219"/>
      <c r="BZ12" s="219"/>
      <c r="CA12" s="219"/>
      <c r="CB12" s="333"/>
      <c r="CD12" s="263" t="s">
        <v>89</v>
      </c>
      <c r="CE12" s="36"/>
      <c r="CF12" s="36"/>
      <c r="CG12" s="36"/>
      <c r="CH12" s="36"/>
      <c r="CI12" s="36"/>
      <c r="CJ12" s="36"/>
      <c r="CK12" s="36"/>
      <c r="CL12" s="36"/>
      <c r="CM12" s="36"/>
      <c r="CN12" s="36"/>
      <c r="CO12" s="36"/>
      <c r="CP12" s="36"/>
      <c r="CQ12" s="273"/>
      <c r="CR12" s="278">
        <v>2901096</v>
      </c>
      <c r="CS12" s="219"/>
      <c r="CT12" s="219"/>
      <c r="CU12" s="219"/>
      <c r="CV12" s="219"/>
      <c r="CW12" s="219"/>
      <c r="CX12" s="219"/>
      <c r="CY12" s="283"/>
      <c r="CZ12" s="286">
        <v>7.5</v>
      </c>
      <c r="DA12" s="286"/>
      <c r="DB12" s="286"/>
      <c r="DC12" s="286"/>
      <c r="DD12" s="292">
        <v>2041206</v>
      </c>
      <c r="DE12" s="219"/>
      <c r="DF12" s="219"/>
      <c r="DG12" s="219"/>
      <c r="DH12" s="219"/>
      <c r="DI12" s="219"/>
      <c r="DJ12" s="219"/>
      <c r="DK12" s="219"/>
      <c r="DL12" s="219"/>
      <c r="DM12" s="219"/>
      <c r="DN12" s="219"/>
      <c r="DO12" s="219"/>
      <c r="DP12" s="283"/>
      <c r="DQ12" s="292">
        <v>733020</v>
      </c>
      <c r="DR12" s="219"/>
      <c r="DS12" s="219"/>
      <c r="DT12" s="219"/>
      <c r="DU12" s="219"/>
      <c r="DV12" s="219"/>
      <c r="DW12" s="219"/>
      <c r="DX12" s="219"/>
      <c r="DY12" s="219"/>
      <c r="DZ12" s="219"/>
      <c r="EA12" s="219"/>
      <c r="EB12" s="219"/>
      <c r="EC12" s="333"/>
    </row>
    <row r="13" spans="2:143" ht="11.25" customHeight="1">
      <c r="B13" s="263" t="s">
        <v>351</v>
      </c>
      <c r="C13" s="36"/>
      <c r="D13" s="36"/>
      <c r="E13" s="36"/>
      <c r="F13" s="36"/>
      <c r="G13" s="36"/>
      <c r="H13" s="36"/>
      <c r="I13" s="36"/>
      <c r="J13" s="36"/>
      <c r="K13" s="36"/>
      <c r="L13" s="36"/>
      <c r="M13" s="36"/>
      <c r="N13" s="36"/>
      <c r="O13" s="36"/>
      <c r="P13" s="36"/>
      <c r="Q13" s="273"/>
      <c r="R13" s="278" t="s">
        <v>215</v>
      </c>
      <c r="S13" s="219"/>
      <c r="T13" s="219"/>
      <c r="U13" s="219"/>
      <c r="V13" s="219"/>
      <c r="W13" s="219"/>
      <c r="X13" s="219"/>
      <c r="Y13" s="283"/>
      <c r="Z13" s="286" t="s">
        <v>215</v>
      </c>
      <c r="AA13" s="286"/>
      <c r="AB13" s="286"/>
      <c r="AC13" s="286"/>
      <c r="AD13" s="291" t="s">
        <v>215</v>
      </c>
      <c r="AE13" s="291"/>
      <c r="AF13" s="291"/>
      <c r="AG13" s="291"/>
      <c r="AH13" s="291"/>
      <c r="AI13" s="291"/>
      <c r="AJ13" s="291"/>
      <c r="AK13" s="291"/>
      <c r="AL13" s="287" t="s">
        <v>215</v>
      </c>
      <c r="AM13" s="240"/>
      <c r="AN13" s="240"/>
      <c r="AO13" s="300"/>
      <c r="AP13" s="263" t="s">
        <v>352</v>
      </c>
      <c r="AQ13" s="36"/>
      <c r="AR13" s="36"/>
      <c r="AS13" s="36"/>
      <c r="AT13" s="36"/>
      <c r="AU13" s="36"/>
      <c r="AV13" s="36"/>
      <c r="AW13" s="36"/>
      <c r="AX13" s="36"/>
      <c r="AY13" s="36"/>
      <c r="AZ13" s="36"/>
      <c r="BA13" s="36"/>
      <c r="BB13" s="36"/>
      <c r="BC13" s="36"/>
      <c r="BD13" s="36"/>
      <c r="BE13" s="36"/>
      <c r="BF13" s="273"/>
      <c r="BG13" s="278">
        <v>2599108</v>
      </c>
      <c r="BH13" s="219"/>
      <c r="BI13" s="219"/>
      <c r="BJ13" s="219"/>
      <c r="BK13" s="219"/>
      <c r="BL13" s="219"/>
      <c r="BM13" s="219"/>
      <c r="BN13" s="283"/>
      <c r="BO13" s="286">
        <v>50.7</v>
      </c>
      <c r="BP13" s="286"/>
      <c r="BQ13" s="286"/>
      <c r="BR13" s="286"/>
      <c r="BS13" s="292" t="s">
        <v>215</v>
      </c>
      <c r="BT13" s="219"/>
      <c r="BU13" s="219"/>
      <c r="BV13" s="219"/>
      <c r="BW13" s="219"/>
      <c r="BX13" s="219"/>
      <c r="BY13" s="219"/>
      <c r="BZ13" s="219"/>
      <c r="CA13" s="219"/>
      <c r="CB13" s="333"/>
      <c r="CD13" s="263" t="s">
        <v>354</v>
      </c>
      <c r="CE13" s="36"/>
      <c r="CF13" s="36"/>
      <c r="CG13" s="36"/>
      <c r="CH13" s="36"/>
      <c r="CI13" s="36"/>
      <c r="CJ13" s="36"/>
      <c r="CK13" s="36"/>
      <c r="CL13" s="36"/>
      <c r="CM13" s="36"/>
      <c r="CN13" s="36"/>
      <c r="CO13" s="36"/>
      <c r="CP13" s="36"/>
      <c r="CQ13" s="273"/>
      <c r="CR13" s="278">
        <v>2782157</v>
      </c>
      <c r="CS13" s="219"/>
      <c r="CT13" s="219"/>
      <c r="CU13" s="219"/>
      <c r="CV13" s="219"/>
      <c r="CW13" s="219"/>
      <c r="CX13" s="219"/>
      <c r="CY13" s="283"/>
      <c r="CZ13" s="286">
        <v>7.2</v>
      </c>
      <c r="DA13" s="286"/>
      <c r="DB13" s="286"/>
      <c r="DC13" s="286"/>
      <c r="DD13" s="292">
        <v>1231306</v>
      </c>
      <c r="DE13" s="219"/>
      <c r="DF13" s="219"/>
      <c r="DG13" s="219"/>
      <c r="DH13" s="219"/>
      <c r="DI13" s="219"/>
      <c r="DJ13" s="219"/>
      <c r="DK13" s="219"/>
      <c r="DL13" s="219"/>
      <c r="DM13" s="219"/>
      <c r="DN13" s="219"/>
      <c r="DO13" s="219"/>
      <c r="DP13" s="283"/>
      <c r="DQ13" s="292">
        <v>1797548</v>
      </c>
      <c r="DR13" s="219"/>
      <c r="DS13" s="219"/>
      <c r="DT13" s="219"/>
      <c r="DU13" s="219"/>
      <c r="DV13" s="219"/>
      <c r="DW13" s="219"/>
      <c r="DX13" s="219"/>
      <c r="DY13" s="219"/>
      <c r="DZ13" s="219"/>
      <c r="EA13" s="219"/>
      <c r="EB13" s="219"/>
      <c r="EC13" s="333"/>
    </row>
    <row r="14" spans="2:143" ht="11.25" customHeight="1">
      <c r="B14" s="263" t="s">
        <v>355</v>
      </c>
      <c r="C14" s="36"/>
      <c r="D14" s="36"/>
      <c r="E14" s="36"/>
      <c r="F14" s="36"/>
      <c r="G14" s="36"/>
      <c r="H14" s="36"/>
      <c r="I14" s="36"/>
      <c r="J14" s="36"/>
      <c r="K14" s="36"/>
      <c r="L14" s="36"/>
      <c r="M14" s="36"/>
      <c r="N14" s="36"/>
      <c r="O14" s="36"/>
      <c r="P14" s="36"/>
      <c r="Q14" s="273"/>
      <c r="R14" s="278" t="s">
        <v>215</v>
      </c>
      <c r="S14" s="219"/>
      <c r="T14" s="219"/>
      <c r="U14" s="219"/>
      <c r="V14" s="219"/>
      <c r="W14" s="219"/>
      <c r="X14" s="219"/>
      <c r="Y14" s="283"/>
      <c r="Z14" s="286" t="s">
        <v>215</v>
      </c>
      <c r="AA14" s="286"/>
      <c r="AB14" s="286"/>
      <c r="AC14" s="286"/>
      <c r="AD14" s="291" t="s">
        <v>215</v>
      </c>
      <c r="AE14" s="291"/>
      <c r="AF14" s="291"/>
      <c r="AG14" s="291"/>
      <c r="AH14" s="291"/>
      <c r="AI14" s="291"/>
      <c r="AJ14" s="291"/>
      <c r="AK14" s="291"/>
      <c r="AL14" s="287" t="s">
        <v>215</v>
      </c>
      <c r="AM14" s="240"/>
      <c r="AN14" s="240"/>
      <c r="AO14" s="300"/>
      <c r="AP14" s="263" t="s">
        <v>234</v>
      </c>
      <c r="AQ14" s="36"/>
      <c r="AR14" s="36"/>
      <c r="AS14" s="36"/>
      <c r="AT14" s="36"/>
      <c r="AU14" s="36"/>
      <c r="AV14" s="36"/>
      <c r="AW14" s="36"/>
      <c r="AX14" s="36"/>
      <c r="AY14" s="36"/>
      <c r="AZ14" s="36"/>
      <c r="BA14" s="36"/>
      <c r="BB14" s="36"/>
      <c r="BC14" s="36"/>
      <c r="BD14" s="36"/>
      <c r="BE14" s="36"/>
      <c r="BF14" s="273"/>
      <c r="BG14" s="278">
        <v>201894</v>
      </c>
      <c r="BH14" s="219"/>
      <c r="BI14" s="219"/>
      <c r="BJ14" s="219"/>
      <c r="BK14" s="219"/>
      <c r="BL14" s="219"/>
      <c r="BM14" s="219"/>
      <c r="BN14" s="283"/>
      <c r="BO14" s="286">
        <v>3.9</v>
      </c>
      <c r="BP14" s="286"/>
      <c r="BQ14" s="286"/>
      <c r="BR14" s="286"/>
      <c r="BS14" s="292" t="s">
        <v>215</v>
      </c>
      <c r="BT14" s="219"/>
      <c r="BU14" s="219"/>
      <c r="BV14" s="219"/>
      <c r="BW14" s="219"/>
      <c r="BX14" s="219"/>
      <c r="BY14" s="219"/>
      <c r="BZ14" s="219"/>
      <c r="CA14" s="219"/>
      <c r="CB14" s="333"/>
      <c r="CD14" s="263" t="s">
        <v>357</v>
      </c>
      <c r="CE14" s="36"/>
      <c r="CF14" s="36"/>
      <c r="CG14" s="36"/>
      <c r="CH14" s="36"/>
      <c r="CI14" s="36"/>
      <c r="CJ14" s="36"/>
      <c r="CK14" s="36"/>
      <c r="CL14" s="36"/>
      <c r="CM14" s="36"/>
      <c r="CN14" s="36"/>
      <c r="CO14" s="36"/>
      <c r="CP14" s="36"/>
      <c r="CQ14" s="273"/>
      <c r="CR14" s="278">
        <v>1134346</v>
      </c>
      <c r="CS14" s="219"/>
      <c r="CT14" s="219"/>
      <c r="CU14" s="219"/>
      <c r="CV14" s="219"/>
      <c r="CW14" s="219"/>
      <c r="CX14" s="219"/>
      <c r="CY14" s="283"/>
      <c r="CZ14" s="286">
        <v>2.9</v>
      </c>
      <c r="DA14" s="286"/>
      <c r="DB14" s="286"/>
      <c r="DC14" s="286"/>
      <c r="DD14" s="292">
        <v>133017</v>
      </c>
      <c r="DE14" s="219"/>
      <c r="DF14" s="219"/>
      <c r="DG14" s="219"/>
      <c r="DH14" s="219"/>
      <c r="DI14" s="219"/>
      <c r="DJ14" s="219"/>
      <c r="DK14" s="219"/>
      <c r="DL14" s="219"/>
      <c r="DM14" s="219"/>
      <c r="DN14" s="219"/>
      <c r="DO14" s="219"/>
      <c r="DP14" s="283"/>
      <c r="DQ14" s="292">
        <v>933457</v>
      </c>
      <c r="DR14" s="219"/>
      <c r="DS14" s="219"/>
      <c r="DT14" s="219"/>
      <c r="DU14" s="219"/>
      <c r="DV14" s="219"/>
      <c r="DW14" s="219"/>
      <c r="DX14" s="219"/>
      <c r="DY14" s="219"/>
      <c r="DZ14" s="219"/>
      <c r="EA14" s="219"/>
      <c r="EB14" s="219"/>
      <c r="EC14" s="333"/>
    </row>
    <row r="15" spans="2:143" ht="11.25" customHeight="1">
      <c r="B15" s="263" t="s">
        <v>325</v>
      </c>
      <c r="C15" s="36"/>
      <c r="D15" s="36"/>
      <c r="E15" s="36"/>
      <c r="F15" s="36"/>
      <c r="G15" s="36"/>
      <c r="H15" s="36"/>
      <c r="I15" s="36"/>
      <c r="J15" s="36"/>
      <c r="K15" s="36"/>
      <c r="L15" s="36"/>
      <c r="M15" s="36"/>
      <c r="N15" s="36"/>
      <c r="O15" s="36"/>
      <c r="P15" s="36"/>
      <c r="Q15" s="273"/>
      <c r="R15" s="278" t="s">
        <v>215</v>
      </c>
      <c r="S15" s="219"/>
      <c r="T15" s="219"/>
      <c r="U15" s="219"/>
      <c r="V15" s="219"/>
      <c r="W15" s="219"/>
      <c r="X15" s="219"/>
      <c r="Y15" s="283"/>
      <c r="Z15" s="286" t="s">
        <v>215</v>
      </c>
      <c r="AA15" s="286"/>
      <c r="AB15" s="286"/>
      <c r="AC15" s="286"/>
      <c r="AD15" s="291" t="s">
        <v>215</v>
      </c>
      <c r="AE15" s="291"/>
      <c r="AF15" s="291"/>
      <c r="AG15" s="291"/>
      <c r="AH15" s="291"/>
      <c r="AI15" s="291"/>
      <c r="AJ15" s="291"/>
      <c r="AK15" s="291"/>
      <c r="AL15" s="287" t="s">
        <v>215</v>
      </c>
      <c r="AM15" s="240"/>
      <c r="AN15" s="240"/>
      <c r="AO15" s="300"/>
      <c r="AP15" s="263" t="s">
        <v>358</v>
      </c>
      <c r="AQ15" s="36"/>
      <c r="AR15" s="36"/>
      <c r="AS15" s="36"/>
      <c r="AT15" s="36"/>
      <c r="AU15" s="36"/>
      <c r="AV15" s="36"/>
      <c r="AW15" s="36"/>
      <c r="AX15" s="36"/>
      <c r="AY15" s="36"/>
      <c r="AZ15" s="36"/>
      <c r="BA15" s="36"/>
      <c r="BB15" s="36"/>
      <c r="BC15" s="36"/>
      <c r="BD15" s="36"/>
      <c r="BE15" s="36"/>
      <c r="BF15" s="273"/>
      <c r="BG15" s="278">
        <v>279200</v>
      </c>
      <c r="BH15" s="219"/>
      <c r="BI15" s="219"/>
      <c r="BJ15" s="219"/>
      <c r="BK15" s="219"/>
      <c r="BL15" s="219"/>
      <c r="BM15" s="219"/>
      <c r="BN15" s="283"/>
      <c r="BO15" s="286">
        <v>5.4</v>
      </c>
      <c r="BP15" s="286"/>
      <c r="BQ15" s="286"/>
      <c r="BR15" s="286"/>
      <c r="BS15" s="292" t="s">
        <v>215</v>
      </c>
      <c r="BT15" s="219"/>
      <c r="BU15" s="219"/>
      <c r="BV15" s="219"/>
      <c r="BW15" s="219"/>
      <c r="BX15" s="219"/>
      <c r="BY15" s="219"/>
      <c r="BZ15" s="219"/>
      <c r="CA15" s="219"/>
      <c r="CB15" s="333"/>
      <c r="CD15" s="263" t="s">
        <v>359</v>
      </c>
      <c r="CE15" s="36"/>
      <c r="CF15" s="36"/>
      <c r="CG15" s="36"/>
      <c r="CH15" s="36"/>
      <c r="CI15" s="36"/>
      <c r="CJ15" s="36"/>
      <c r="CK15" s="36"/>
      <c r="CL15" s="36"/>
      <c r="CM15" s="36"/>
      <c r="CN15" s="36"/>
      <c r="CO15" s="36"/>
      <c r="CP15" s="36"/>
      <c r="CQ15" s="273"/>
      <c r="CR15" s="278">
        <v>4146333</v>
      </c>
      <c r="CS15" s="219"/>
      <c r="CT15" s="219"/>
      <c r="CU15" s="219"/>
      <c r="CV15" s="219"/>
      <c r="CW15" s="219"/>
      <c r="CX15" s="219"/>
      <c r="CY15" s="283"/>
      <c r="CZ15" s="286">
        <v>10.7</v>
      </c>
      <c r="DA15" s="286"/>
      <c r="DB15" s="286"/>
      <c r="DC15" s="286"/>
      <c r="DD15" s="292">
        <v>1223206</v>
      </c>
      <c r="DE15" s="219"/>
      <c r="DF15" s="219"/>
      <c r="DG15" s="219"/>
      <c r="DH15" s="219"/>
      <c r="DI15" s="219"/>
      <c r="DJ15" s="219"/>
      <c r="DK15" s="219"/>
      <c r="DL15" s="219"/>
      <c r="DM15" s="219"/>
      <c r="DN15" s="219"/>
      <c r="DO15" s="219"/>
      <c r="DP15" s="283"/>
      <c r="DQ15" s="292">
        <v>2504582</v>
      </c>
      <c r="DR15" s="219"/>
      <c r="DS15" s="219"/>
      <c r="DT15" s="219"/>
      <c r="DU15" s="219"/>
      <c r="DV15" s="219"/>
      <c r="DW15" s="219"/>
      <c r="DX15" s="219"/>
      <c r="DY15" s="219"/>
      <c r="DZ15" s="219"/>
      <c r="EA15" s="219"/>
      <c r="EB15" s="219"/>
      <c r="EC15" s="333"/>
    </row>
    <row r="16" spans="2:143" ht="11.25" customHeight="1">
      <c r="B16" s="263" t="s">
        <v>360</v>
      </c>
      <c r="C16" s="36"/>
      <c r="D16" s="36"/>
      <c r="E16" s="36"/>
      <c r="F16" s="36"/>
      <c r="G16" s="36"/>
      <c r="H16" s="36"/>
      <c r="I16" s="36"/>
      <c r="J16" s="36"/>
      <c r="K16" s="36"/>
      <c r="L16" s="36"/>
      <c r="M16" s="36"/>
      <c r="N16" s="36"/>
      <c r="O16" s="36"/>
      <c r="P16" s="36"/>
      <c r="Q16" s="273"/>
      <c r="R16" s="278">
        <v>23530</v>
      </c>
      <c r="S16" s="219"/>
      <c r="T16" s="219"/>
      <c r="U16" s="219"/>
      <c r="V16" s="219"/>
      <c r="W16" s="219"/>
      <c r="X16" s="219"/>
      <c r="Y16" s="283"/>
      <c r="Z16" s="286">
        <v>0.1</v>
      </c>
      <c r="AA16" s="286"/>
      <c r="AB16" s="286"/>
      <c r="AC16" s="286"/>
      <c r="AD16" s="291">
        <v>23530</v>
      </c>
      <c r="AE16" s="291"/>
      <c r="AF16" s="291"/>
      <c r="AG16" s="291"/>
      <c r="AH16" s="291"/>
      <c r="AI16" s="291"/>
      <c r="AJ16" s="291"/>
      <c r="AK16" s="291"/>
      <c r="AL16" s="287">
        <v>0.1</v>
      </c>
      <c r="AM16" s="240"/>
      <c r="AN16" s="240"/>
      <c r="AO16" s="300"/>
      <c r="AP16" s="263" t="s">
        <v>361</v>
      </c>
      <c r="AQ16" s="36"/>
      <c r="AR16" s="36"/>
      <c r="AS16" s="36"/>
      <c r="AT16" s="36"/>
      <c r="AU16" s="36"/>
      <c r="AV16" s="36"/>
      <c r="AW16" s="36"/>
      <c r="AX16" s="36"/>
      <c r="AY16" s="36"/>
      <c r="AZ16" s="36"/>
      <c r="BA16" s="36"/>
      <c r="BB16" s="36"/>
      <c r="BC16" s="36"/>
      <c r="BD16" s="36"/>
      <c r="BE16" s="36"/>
      <c r="BF16" s="273"/>
      <c r="BG16" s="278">
        <v>393</v>
      </c>
      <c r="BH16" s="219"/>
      <c r="BI16" s="219"/>
      <c r="BJ16" s="219"/>
      <c r="BK16" s="219"/>
      <c r="BL16" s="219"/>
      <c r="BM16" s="219"/>
      <c r="BN16" s="283"/>
      <c r="BO16" s="286">
        <v>0</v>
      </c>
      <c r="BP16" s="286"/>
      <c r="BQ16" s="286"/>
      <c r="BR16" s="286"/>
      <c r="BS16" s="292" t="s">
        <v>215</v>
      </c>
      <c r="BT16" s="219"/>
      <c r="BU16" s="219"/>
      <c r="BV16" s="219"/>
      <c r="BW16" s="219"/>
      <c r="BX16" s="219"/>
      <c r="BY16" s="219"/>
      <c r="BZ16" s="219"/>
      <c r="CA16" s="219"/>
      <c r="CB16" s="333"/>
      <c r="CD16" s="263" t="s">
        <v>362</v>
      </c>
      <c r="CE16" s="36"/>
      <c r="CF16" s="36"/>
      <c r="CG16" s="36"/>
      <c r="CH16" s="36"/>
      <c r="CI16" s="36"/>
      <c r="CJ16" s="36"/>
      <c r="CK16" s="36"/>
      <c r="CL16" s="36"/>
      <c r="CM16" s="36"/>
      <c r="CN16" s="36"/>
      <c r="CO16" s="36"/>
      <c r="CP16" s="36"/>
      <c r="CQ16" s="273"/>
      <c r="CR16" s="278">
        <v>400011</v>
      </c>
      <c r="CS16" s="219"/>
      <c r="CT16" s="219"/>
      <c r="CU16" s="219"/>
      <c r="CV16" s="219"/>
      <c r="CW16" s="219"/>
      <c r="CX16" s="219"/>
      <c r="CY16" s="283"/>
      <c r="CZ16" s="286">
        <v>1</v>
      </c>
      <c r="DA16" s="286"/>
      <c r="DB16" s="286"/>
      <c r="DC16" s="286"/>
      <c r="DD16" s="292" t="s">
        <v>215</v>
      </c>
      <c r="DE16" s="219"/>
      <c r="DF16" s="219"/>
      <c r="DG16" s="219"/>
      <c r="DH16" s="219"/>
      <c r="DI16" s="219"/>
      <c r="DJ16" s="219"/>
      <c r="DK16" s="219"/>
      <c r="DL16" s="219"/>
      <c r="DM16" s="219"/>
      <c r="DN16" s="219"/>
      <c r="DO16" s="219"/>
      <c r="DP16" s="283"/>
      <c r="DQ16" s="292">
        <v>69455</v>
      </c>
      <c r="DR16" s="219"/>
      <c r="DS16" s="219"/>
      <c r="DT16" s="219"/>
      <c r="DU16" s="219"/>
      <c r="DV16" s="219"/>
      <c r="DW16" s="219"/>
      <c r="DX16" s="219"/>
      <c r="DY16" s="219"/>
      <c r="DZ16" s="219"/>
      <c r="EA16" s="219"/>
      <c r="EB16" s="219"/>
      <c r="EC16" s="333"/>
    </row>
    <row r="17" spans="2:133" ht="11.25" customHeight="1">
      <c r="B17" s="263" t="s">
        <v>363</v>
      </c>
      <c r="C17" s="36"/>
      <c r="D17" s="36"/>
      <c r="E17" s="36"/>
      <c r="F17" s="36"/>
      <c r="G17" s="36"/>
      <c r="H17" s="36"/>
      <c r="I17" s="36"/>
      <c r="J17" s="36"/>
      <c r="K17" s="36"/>
      <c r="L17" s="36"/>
      <c r="M17" s="36"/>
      <c r="N17" s="36"/>
      <c r="O17" s="36"/>
      <c r="P17" s="36"/>
      <c r="Q17" s="273"/>
      <c r="R17" s="278">
        <v>40460</v>
      </c>
      <c r="S17" s="219"/>
      <c r="T17" s="219"/>
      <c r="U17" s="219"/>
      <c r="V17" s="219"/>
      <c r="W17" s="219"/>
      <c r="X17" s="219"/>
      <c r="Y17" s="283"/>
      <c r="Z17" s="286">
        <v>0.1</v>
      </c>
      <c r="AA17" s="286"/>
      <c r="AB17" s="286"/>
      <c r="AC17" s="286"/>
      <c r="AD17" s="291">
        <v>40460</v>
      </c>
      <c r="AE17" s="291"/>
      <c r="AF17" s="291"/>
      <c r="AG17" s="291"/>
      <c r="AH17" s="291"/>
      <c r="AI17" s="291"/>
      <c r="AJ17" s="291"/>
      <c r="AK17" s="291"/>
      <c r="AL17" s="287">
        <v>0.2</v>
      </c>
      <c r="AM17" s="240"/>
      <c r="AN17" s="240"/>
      <c r="AO17" s="300"/>
      <c r="AP17" s="263" t="s">
        <v>364</v>
      </c>
      <c r="AQ17" s="36"/>
      <c r="AR17" s="36"/>
      <c r="AS17" s="36"/>
      <c r="AT17" s="36"/>
      <c r="AU17" s="36"/>
      <c r="AV17" s="36"/>
      <c r="AW17" s="36"/>
      <c r="AX17" s="36"/>
      <c r="AY17" s="36"/>
      <c r="AZ17" s="36"/>
      <c r="BA17" s="36"/>
      <c r="BB17" s="36"/>
      <c r="BC17" s="36"/>
      <c r="BD17" s="36"/>
      <c r="BE17" s="36"/>
      <c r="BF17" s="273"/>
      <c r="BG17" s="278" t="s">
        <v>215</v>
      </c>
      <c r="BH17" s="219"/>
      <c r="BI17" s="219"/>
      <c r="BJ17" s="219"/>
      <c r="BK17" s="219"/>
      <c r="BL17" s="219"/>
      <c r="BM17" s="219"/>
      <c r="BN17" s="283"/>
      <c r="BO17" s="286" t="s">
        <v>215</v>
      </c>
      <c r="BP17" s="286"/>
      <c r="BQ17" s="286"/>
      <c r="BR17" s="286"/>
      <c r="BS17" s="292" t="s">
        <v>215</v>
      </c>
      <c r="BT17" s="219"/>
      <c r="BU17" s="219"/>
      <c r="BV17" s="219"/>
      <c r="BW17" s="219"/>
      <c r="BX17" s="219"/>
      <c r="BY17" s="219"/>
      <c r="BZ17" s="219"/>
      <c r="CA17" s="219"/>
      <c r="CB17" s="333"/>
      <c r="CD17" s="263" t="s">
        <v>366</v>
      </c>
      <c r="CE17" s="36"/>
      <c r="CF17" s="36"/>
      <c r="CG17" s="36"/>
      <c r="CH17" s="36"/>
      <c r="CI17" s="36"/>
      <c r="CJ17" s="36"/>
      <c r="CK17" s="36"/>
      <c r="CL17" s="36"/>
      <c r="CM17" s="36"/>
      <c r="CN17" s="36"/>
      <c r="CO17" s="36"/>
      <c r="CP17" s="36"/>
      <c r="CQ17" s="273"/>
      <c r="CR17" s="278">
        <v>5335465</v>
      </c>
      <c r="CS17" s="219"/>
      <c r="CT17" s="219"/>
      <c r="CU17" s="219"/>
      <c r="CV17" s="219"/>
      <c r="CW17" s="219"/>
      <c r="CX17" s="219"/>
      <c r="CY17" s="283"/>
      <c r="CZ17" s="286">
        <v>13.8</v>
      </c>
      <c r="DA17" s="286"/>
      <c r="DB17" s="286"/>
      <c r="DC17" s="286"/>
      <c r="DD17" s="292" t="s">
        <v>215</v>
      </c>
      <c r="DE17" s="219"/>
      <c r="DF17" s="219"/>
      <c r="DG17" s="219"/>
      <c r="DH17" s="219"/>
      <c r="DI17" s="219"/>
      <c r="DJ17" s="219"/>
      <c r="DK17" s="219"/>
      <c r="DL17" s="219"/>
      <c r="DM17" s="219"/>
      <c r="DN17" s="219"/>
      <c r="DO17" s="219"/>
      <c r="DP17" s="283"/>
      <c r="DQ17" s="292">
        <v>5286489</v>
      </c>
      <c r="DR17" s="219"/>
      <c r="DS17" s="219"/>
      <c r="DT17" s="219"/>
      <c r="DU17" s="219"/>
      <c r="DV17" s="219"/>
      <c r="DW17" s="219"/>
      <c r="DX17" s="219"/>
      <c r="DY17" s="219"/>
      <c r="DZ17" s="219"/>
      <c r="EA17" s="219"/>
      <c r="EB17" s="219"/>
      <c r="EC17" s="333"/>
    </row>
    <row r="18" spans="2:133" ht="11.25" customHeight="1">
      <c r="B18" s="263" t="s">
        <v>169</v>
      </c>
      <c r="C18" s="36"/>
      <c r="D18" s="36"/>
      <c r="E18" s="36"/>
      <c r="F18" s="36"/>
      <c r="G18" s="36"/>
      <c r="H18" s="36"/>
      <c r="I18" s="36"/>
      <c r="J18" s="36"/>
      <c r="K18" s="36"/>
      <c r="L18" s="36"/>
      <c r="M18" s="36"/>
      <c r="N18" s="36"/>
      <c r="O18" s="36"/>
      <c r="P18" s="36"/>
      <c r="Q18" s="273"/>
      <c r="R18" s="278">
        <v>36079</v>
      </c>
      <c r="S18" s="219"/>
      <c r="T18" s="219"/>
      <c r="U18" s="219"/>
      <c r="V18" s="219"/>
      <c r="W18" s="219"/>
      <c r="X18" s="219"/>
      <c r="Y18" s="283"/>
      <c r="Z18" s="286">
        <v>0.1</v>
      </c>
      <c r="AA18" s="286"/>
      <c r="AB18" s="286"/>
      <c r="AC18" s="286"/>
      <c r="AD18" s="291">
        <v>36079</v>
      </c>
      <c r="AE18" s="291"/>
      <c r="AF18" s="291"/>
      <c r="AG18" s="291"/>
      <c r="AH18" s="291"/>
      <c r="AI18" s="291"/>
      <c r="AJ18" s="291"/>
      <c r="AK18" s="291"/>
      <c r="AL18" s="287">
        <v>0.2</v>
      </c>
      <c r="AM18" s="240"/>
      <c r="AN18" s="240"/>
      <c r="AO18" s="300"/>
      <c r="AP18" s="263" t="s">
        <v>99</v>
      </c>
      <c r="AQ18" s="36"/>
      <c r="AR18" s="36"/>
      <c r="AS18" s="36"/>
      <c r="AT18" s="36"/>
      <c r="AU18" s="36"/>
      <c r="AV18" s="36"/>
      <c r="AW18" s="36"/>
      <c r="AX18" s="36"/>
      <c r="AY18" s="36"/>
      <c r="AZ18" s="36"/>
      <c r="BA18" s="36"/>
      <c r="BB18" s="36"/>
      <c r="BC18" s="36"/>
      <c r="BD18" s="36"/>
      <c r="BE18" s="36"/>
      <c r="BF18" s="273"/>
      <c r="BG18" s="278" t="s">
        <v>215</v>
      </c>
      <c r="BH18" s="219"/>
      <c r="BI18" s="219"/>
      <c r="BJ18" s="219"/>
      <c r="BK18" s="219"/>
      <c r="BL18" s="219"/>
      <c r="BM18" s="219"/>
      <c r="BN18" s="283"/>
      <c r="BO18" s="286" t="s">
        <v>215</v>
      </c>
      <c r="BP18" s="286"/>
      <c r="BQ18" s="286"/>
      <c r="BR18" s="286"/>
      <c r="BS18" s="292" t="s">
        <v>215</v>
      </c>
      <c r="BT18" s="219"/>
      <c r="BU18" s="219"/>
      <c r="BV18" s="219"/>
      <c r="BW18" s="219"/>
      <c r="BX18" s="219"/>
      <c r="BY18" s="219"/>
      <c r="BZ18" s="219"/>
      <c r="CA18" s="219"/>
      <c r="CB18" s="333"/>
      <c r="CD18" s="263" t="s">
        <v>367</v>
      </c>
      <c r="CE18" s="36"/>
      <c r="CF18" s="36"/>
      <c r="CG18" s="36"/>
      <c r="CH18" s="36"/>
      <c r="CI18" s="36"/>
      <c r="CJ18" s="36"/>
      <c r="CK18" s="36"/>
      <c r="CL18" s="36"/>
      <c r="CM18" s="36"/>
      <c r="CN18" s="36"/>
      <c r="CO18" s="36"/>
      <c r="CP18" s="36"/>
      <c r="CQ18" s="273"/>
      <c r="CR18" s="278" t="s">
        <v>215</v>
      </c>
      <c r="CS18" s="219"/>
      <c r="CT18" s="219"/>
      <c r="CU18" s="219"/>
      <c r="CV18" s="219"/>
      <c r="CW18" s="219"/>
      <c r="CX18" s="219"/>
      <c r="CY18" s="283"/>
      <c r="CZ18" s="286" t="s">
        <v>215</v>
      </c>
      <c r="DA18" s="286"/>
      <c r="DB18" s="286"/>
      <c r="DC18" s="286"/>
      <c r="DD18" s="292" t="s">
        <v>215</v>
      </c>
      <c r="DE18" s="219"/>
      <c r="DF18" s="219"/>
      <c r="DG18" s="219"/>
      <c r="DH18" s="219"/>
      <c r="DI18" s="219"/>
      <c r="DJ18" s="219"/>
      <c r="DK18" s="219"/>
      <c r="DL18" s="219"/>
      <c r="DM18" s="219"/>
      <c r="DN18" s="219"/>
      <c r="DO18" s="219"/>
      <c r="DP18" s="283"/>
      <c r="DQ18" s="292" t="s">
        <v>215</v>
      </c>
      <c r="DR18" s="219"/>
      <c r="DS18" s="219"/>
      <c r="DT18" s="219"/>
      <c r="DU18" s="219"/>
      <c r="DV18" s="219"/>
      <c r="DW18" s="219"/>
      <c r="DX18" s="219"/>
      <c r="DY18" s="219"/>
      <c r="DZ18" s="219"/>
      <c r="EA18" s="219"/>
      <c r="EB18" s="219"/>
      <c r="EC18" s="333"/>
    </row>
    <row r="19" spans="2:133" ht="11.25" customHeight="1">
      <c r="B19" s="263" t="s">
        <v>368</v>
      </c>
      <c r="C19" s="36"/>
      <c r="D19" s="36"/>
      <c r="E19" s="36"/>
      <c r="F19" s="36"/>
      <c r="G19" s="36"/>
      <c r="H19" s="36"/>
      <c r="I19" s="36"/>
      <c r="J19" s="36"/>
      <c r="K19" s="36"/>
      <c r="L19" s="36"/>
      <c r="M19" s="36"/>
      <c r="N19" s="36"/>
      <c r="O19" s="36"/>
      <c r="P19" s="36"/>
      <c r="Q19" s="273"/>
      <c r="R19" s="278">
        <v>21372</v>
      </c>
      <c r="S19" s="219"/>
      <c r="T19" s="219"/>
      <c r="U19" s="219"/>
      <c r="V19" s="219"/>
      <c r="W19" s="219"/>
      <c r="X19" s="219"/>
      <c r="Y19" s="283"/>
      <c r="Z19" s="286">
        <v>0.1</v>
      </c>
      <c r="AA19" s="286"/>
      <c r="AB19" s="286"/>
      <c r="AC19" s="286"/>
      <c r="AD19" s="291">
        <v>21372</v>
      </c>
      <c r="AE19" s="291"/>
      <c r="AF19" s="291"/>
      <c r="AG19" s="291"/>
      <c r="AH19" s="291"/>
      <c r="AI19" s="291"/>
      <c r="AJ19" s="291"/>
      <c r="AK19" s="291"/>
      <c r="AL19" s="287">
        <v>0.1</v>
      </c>
      <c r="AM19" s="240"/>
      <c r="AN19" s="240"/>
      <c r="AO19" s="300"/>
      <c r="AP19" s="263" t="s">
        <v>369</v>
      </c>
      <c r="AQ19" s="36"/>
      <c r="AR19" s="36"/>
      <c r="AS19" s="36"/>
      <c r="AT19" s="36"/>
      <c r="AU19" s="36"/>
      <c r="AV19" s="36"/>
      <c r="AW19" s="36"/>
      <c r="AX19" s="36"/>
      <c r="AY19" s="36"/>
      <c r="AZ19" s="36"/>
      <c r="BA19" s="36"/>
      <c r="BB19" s="36"/>
      <c r="BC19" s="36"/>
      <c r="BD19" s="36"/>
      <c r="BE19" s="36"/>
      <c r="BF19" s="273"/>
      <c r="BG19" s="278">
        <v>17475</v>
      </c>
      <c r="BH19" s="219"/>
      <c r="BI19" s="219"/>
      <c r="BJ19" s="219"/>
      <c r="BK19" s="219"/>
      <c r="BL19" s="219"/>
      <c r="BM19" s="219"/>
      <c r="BN19" s="283"/>
      <c r="BO19" s="286">
        <v>0.3</v>
      </c>
      <c r="BP19" s="286"/>
      <c r="BQ19" s="286"/>
      <c r="BR19" s="286"/>
      <c r="BS19" s="292" t="s">
        <v>215</v>
      </c>
      <c r="BT19" s="219"/>
      <c r="BU19" s="219"/>
      <c r="BV19" s="219"/>
      <c r="BW19" s="219"/>
      <c r="BX19" s="219"/>
      <c r="BY19" s="219"/>
      <c r="BZ19" s="219"/>
      <c r="CA19" s="219"/>
      <c r="CB19" s="333"/>
      <c r="CD19" s="263" t="s">
        <v>370</v>
      </c>
      <c r="CE19" s="36"/>
      <c r="CF19" s="36"/>
      <c r="CG19" s="36"/>
      <c r="CH19" s="36"/>
      <c r="CI19" s="36"/>
      <c r="CJ19" s="36"/>
      <c r="CK19" s="36"/>
      <c r="CL19" s="36"/>
      <c r="CM19" s="36"/>
      <c r="CN19" s="36"/>
      <c r="CO19" s="36"/>
      <c r="CP19" s="36"/>
      <c r="CQ19" s="273"/>
      <c r="CR19" s="278" t="s">
        <v>215</v>
      </c>
      <c r="CS19" s="219"/>
      <c r="CT19" s="219"/>
      <c r="CU19" s="219"/>
      <c r="CV19" s="219"/>
      <c r="CW19" s="219"/>
      <c r="CX19" s="219"/>
      <c r="CY19" s="283"/>
      <c r="CZ19" s="286" t="s">
        <v>215</v>
      </c>
      <c r="DA19" s="286"/>
      <c r="DB19" s="286"/>
      <c r="DC19" s="286"/>
      <c r="DD19" s="292" t="s">
        <v>215</v>
      </c>
      <c r="DE19" s="219"/>
      <c r="DF19" s="219"/>
      <c r="DG19" s="219"/>
      <c r="DH19" s="219"/>
      <c r="DI19" s="219"/>
      <c r="DJ19" s="219"/>
      <c r="DK19" s="219"/>
      <c r="DL19" s="219"/>
      <c r="DM19" s="219"/>
      <c r="DN19" s="219"/>
      <c r="DO19" s="219"/>
      <c r="DP19" s="283"/>
      <c r="DQ19" s="292" t="s">
        <v>215</v>
      </c>
      <c r="DR19" s="219"/>
      <c r="DS19" s="219"/>
      <c r="DT19" s="219"/>
      <c r="DU19" s="219"/>
      <c r="DV19" s="219"/>
      <c r="DW19" s="219"/>
      <c r="DX19" s="219"/>
      <c r="DY19" s="219"/>
      <c r="DZ19" s="219"/>
      <c r="EA19" s="219"/>
      <c r="EB19" s="219"/>
      <c r="EC19" s="333"/>
    </row>
    <row r="20" spans="2:133" ht="11.25" customHeight="1">
      <c r="B20" s="263" t="s">
        <v>75</v>
      </c>
      <c r="C20" s="36"/>
      <c r="D20" s="36"/>
      <c r="E20" s="36"/>
      <c r="F20" s="36"/>
      <c r="G20" s="36"/>
      <c r="H20" s="36"/>
      <c r="I20" s="36"/>
      <c r="J20" s="36"/>
      <c r="K20" s="36"/>
      <c r="L20" s="36"/>
      <c r="M20" s="36"/>
      <c r="N20" s="36"/>
      <c r="O20" s="36"/>
      <c r="P20" s="36"/>
      <c r="Q20" s="273"/>
      <c r="R20" s="278">
        <v>11254</v>
      </c>
      <c r="S20" s="219"/>
      <c r="T20" s="219"/>
      <c r="U20" s="219"/>
      <c r="V20" s="219"/>
      <c r="W20" s="219"/>
      <c r="X20" s="219"/>
      <c r="Y20" s="283"/>
      <c r="Z20" s="286">
        <v>0</v>
      </c>
      <c r="AA20" s="286"/>
      <c r="AB20" s="286"/>
      <c r="AC20" s="286"/>
      <c r="AD20" s="291">
        <v>11254</v>
      </c>
      <c r="AE20" s="291"/>
      <c r="AF20" s="291"/>
      <c r="AG20" s="291"/>
      <c r="AH20" s="291"/>
      <c r="AI20" s="291"/>
      <c r="AJ20" s="291"/>
      <c r="AK20" s="291"/>
      <c r="AL20" s="287">
        <v>0.1</v>
      </c>
      <c r="AM20" s="240"/>
      <c r="AN20" s="240"/>
      <c r="AO20" s="300"/>
      <c r="AP20" s="263" t="s">
        <v>371</v>
      </c>
      <c r="AQ20" s="36"/>
      <c r="AR20" s="36"/>
      <c r="AS20" s="36"/>
      <c r="AT20" s="36"/>
      <c r="AU20" s="36"/>
      <c r="AV20" s="36"/>
      <c r="AW20" s="36"/>
      <c r="AX20" s="36"/>
      <c r="AY20" s="36"/>
      <c r="AZ20" s="36"/>
      <c r="BA20" s="36"/>
      <c r="BB20" s="36"/>
      <c r="BC20" s="36"/>
      <c r="BD20" s="36"/>
      <c r="BE20" s="36"/>
      <c r="BF20" s="273"/>
      <c r="BG20" s="278">
        <v>17475</v>
      </c>
      <c r="BH20" s="219"/>
      <c r="BI20" s="219"/>
      <c r="BJ20" s="219"/>
      <c r="BK20" s="219"/>
      <c r="BL20" s="219"/>
      <c r="BM20" s="219"/>
      <c r="BN20" s="283"/>
      <c r="BO20" s="286">
        <v>0.3</v>
      </c>
      <c r="BP20" s="286"/>
      <c r="BQ20" s="286"/>
      <c r="BR20" s="286"/>
      <c r="BS20" s="292" t="s">
        <v>215</v>
      </c>
      <c r="BT20" s="219"/>
      <c r="BU20" s="219"/>
      <c r="BV20" s="219"/>
      <c r="BW20" s="219"/>
      <c r="BX20" s="219"/>
      <c r="BY20" s="219"/>
      <c r="BZ20" s="219"/>
      <c r="CA20" s="219"/>
      <c r="CB20" s="333"/>
      <c r="CD20" s="263" t="s">
        <v>204</v>
      </c>
      <c r="CE20" s="36"/>
      <c r="CF20" s="36"/>
      <c r="CG20" s="36"/>
      <c r="CH20" s="36"/>
      <c r="CI20" s="36"/>
      <c r="CJ20" s="36"/>
      <c r="CK20" s="36"/>
      <c r="CL20" s="36"/>
      <c r="CM20" s="36"/>
      <c r="CN20" s="36"/>
      <c r="CO20" s="36"/>
      <c r="CP20" s="36"/>
      <c r="CQ20" s="273"/>
      <c r="CR20" s="278">
        <v>38650555</v>
      </c>
      <c r="CS20" s="219"/>
      <c r="CT20" s="219"/>
      <c r="CU20" s="219"/>
      <c r="CV20" s="219"/>
      <c r="CW20" s="219"/>
      <c r="CX20" s="219"/>
      <c r="CY20" s="283"/>
      <c r="CZ20" s="286">
        <v>100</v>
      </c>
      <c r="DA20" s="286"/>
      <c r="DB20" s="286"/>
      <c r="DC20" s="286"/>
      <c r="DD20" s="292">
        <v>5673739</v>
      </c>
      <c r="DE20" s="219"/>
      <c r="DF20" s="219"/>
      <c r="DG20" s="219"/>
      <c r="DH20" s="219"/>
      <c r="DI20" s="219"/>
      <c r="DJ20" s="219"/>
      <c r="DK20" s="219"/>
      <c r="DL20" s="219"/>
      <c r="DM20" s="219"/>
      <c r="DN20" s="219"/>
      <c r="DO20" s="219"/>
      <c r="DP20" s="283"/>
      <c r="DQ20" s="292">
        <v>23453363</v>
      </c>
      <c r="DR20" s="219"/>
      <c r="DS20" s="219"/>
      <c r="DT20" s="219"/>
      <c r="DU20" s="219"/>
      <c r="DV20" s="219"/>
      <c r="DW20" s="219"/>
      <c r="DX20" s="219"/>
      <c r="DY20" s="219"/>
      <c r="DZ20" s="219"/>
      <c r="EA20" s="219"/>
      <c r="EB20" s="219"/>
      <c r="EC20" s="333"/>
    </row>
    <row r="21" spans="2:133" ht="11.25" customHeight="1">
      <c r="B21" s="263" t="s">
        <v>373</v>
      </c>
      <c r="C21" s="36"/>
      <c r="D21" s="36"/>
      <c r="E21" s="36"/>
      <c r="F21" s="36"/>
      <c r="G21" s="36"/>
      <c r="H21" s="36"/>
      <c r="I21" s="36"/>
      <c r="J21" s="36"/>
      <c r="K21" s="36"/>
      <c r="L21" s="36"/>
      <c r="M21" s="36"/>
      <c r="N21" s="36"/>
      <c r="O21" s="36"/>
      <c r="P21" s="36"/>
      <c r="Q21" s="273"/>
      <c r="R21" s="278">
        <v>3453</v>
      </c>
      <c r="S21" s="219"/>
      <c r="T21" s="219"/>
      <c r="U21" s="219"/>
      <c r="V21" s="219"/>
      <c r="W21" s="219"/>
      <c r="X21" s="219"/>
      <c r="Y21" s="283"/>
      <c r="Z21" s="286">
        <v>0</v>
      </c>
      <c r="AA21" s="286"/>
      <c r="AB21" s="286"/>
      <c r="AC21" s="286"/>
      <c r="AD21" s="291">
        <v>3453</v>
      </c>
      <c r="AE21" s="291"/>
      <c r="AF21" s="291"/>
      <c r="AG21" s="291"/>
      <c r="AH21" s="291"/>
      <c r="AI21" s="291"/>
      <c r="AJ21" s="291"/>
      <c r="AK21" s="291"/>
      <c r="AL21" s="287">
        <v>0</v>
      </c>
      <c r="AM21" s="240"/>
      <c r="AN21" s="240"/>
      <c r="AO21" s="300"/>
      <c r="AP21" s="303" t="s">
        <v>374</v>
      </c>
      <c r="AQ21" s="306"/>
      <c r="AR21" s="306"/>
      <c r="AS21" s="306"/>
      <c r="AT21" s="306"/>
      <c r="AU21" s="306"/>
      <c r="AV21" s="306"/>
      <c r="AW21" s="306"/>
      <c r="AX21" s="306"/>
      <c r="AY21" s="306"/>
      <c r="AZ21" s="306"/>
      <c r="BA21" s="306"/>
      <c r="BB21" s="306"/>
      <c r="BC21" s="306"/>
      <c r="BD21" s="306"/>
      <c r="BE21" s="306"/>
      <c r="BF21" s="320"/>
      <c r="BG21" s="278">
        <v>17475</v>
      </c>
      <c r="BH21" s="219"/>
      <c r="BI21" s="219"/>
      <c r="BJ21" s="219"/>
      <c r="BK21" s="219"/>
      <c r="BL21" s="219"/>
      <c r="BM21" s="219"/>
      <c r="BN21" s="283"/>
      <c r="BO21" s="286">
        <v>0.3</v>
      </c>
      <c r="BP21" s="286"/>
      <c r="BQ21" s="286"/>
      <c r="BR21" s="286"/>
      <c r="BS21" s="292" t="s">
        <v>215</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347</v>
      </c>
      <c r="C22" s="36"/>
      <c r="D22" s="36"/>
      <c r="E22" s="36"/>
      <c r="F22" s="36"/>
      <c r="G22" s="36"/>
      <c r="H22" s="36"/>
      <c r="I22" s="36"/>
      <c r="J22" s="36"/>
      <c r="K22" s="36"/>
      <c r="L22" s="36"/>
      <c r="M22" s="36"/>
      <c r="N22" s="36"/>
      <c r="O22" s="36"/>
      <c r="P22" s="36"/>
      <c r="Q22" s="273"/>
      <c r="R22" s="278">
        <v>13884116</v>
      </c>
      <c r="S22" s="219"/>
      <c r="T22" s="219"/>
      <c r="U22" s="219"/>
      <c r="V22" s="219"/>
      <c r="W22" s="219"/>
      <c r="X22" s="219"/>
      <c r="Y22" s="283"/>
      <c r="Z22" s="286">
        <v>34.799999999999997</v>
      </c>
      <c r="AA22" s="286"/>
      <c r="AB22" s="286"/>
      <c r="AC22" s="286"/>
      <c r="AD22" s="291">
        <v>12505890</v>
      </c>
      <c r="AE22" s="291"/>
      <c r="AF22" s="291"/>
      <c r="AG22" s="291"/>
      <c r="AH22" s="291"/>
      <c r="AI22" s="291"/>
      <c r="AJ22" s="291"/>
      <c r="AK22" s="291"/>
      <c r="AL22" s="287">
        <v>65.2</v>
      </c>
      <c r="AM22" s="240"/>
      <c r="AN22" s="240"/>
      <c r="AO22" s="300"/>
      <c r="AP22" s="303" t="s">
        <v>306</v>
      </c>
      <c r="AQ22" s="306"/>
      <c r="AR22" s="306"/>
      <c r="AS22" s="306"/>
      <c r="AT22" s="306"/>
      <c r="AU22" s="306"/>
      <c r="AV22" s="306"/>
      <c r="AW22" s="306"/>
      <c r="AX22" s="306"/>
      <c r="AY22" s="306"/>
      <c r="AZ22" s="306"/>
      <c r="BA22" s="306"/>
      <c r="BB22" s="306"/>
      <c r="BC22" s="306"/>
      <c r="BD22" s="306"/>
      <c r="BE22" s="306"/>
      <c r="BF22" s="320"/>
      <c r="BG22" s="278" t="s">
        <v>215</v>
      </c>
      <c r="BH22" s="219"/>
      <c r="BI22" s="219"/>
      <c r="BJ22" s="219"/>
      <c r="BK22" s="219"/>
      <c r="BL22" s="219"/>
      <c r="BM22" s="219"/>
      <c r="BN22" s="283"/>
      <c r="BO22" s="286" t="s">
        <v>215</v>
      </c>
      <c r="BP22" s="286"/>
      <c r="BQ22" s="286"/>
      <c r="BR22" s="286"/>
      <c r="BS22" s="292" t="s">
        <v>215</v>
      </c>
      <c r="BT22" s="219"/>
      <c r="BU22" s="219"/>
      <c r="BV22" s="219"/>
      <c r="BW22" s="219"/>
      <c r="BX22" s="219"/>
      <c r="BY22" s="219"/>
      <c r="BZ22" s="219"/>
      <c r="CA22" s="219"/>
      <c r="CB22" s="333"/>
      <c r="CD22" s="183"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3"/>
      <c r="R23" s="278">
        <v>12505890</v>
      </c>
      <c r="S23" s="219"/>
      <c r="T23" s="219"/>
      <c r="U23" s="219"/>
      <c r="V23" s="219"/>
      <c r="W23" s="219"/>
      <c r="X23" s="219"/>
      <c r="Y23" s="283"/>
      <c r="Z23" s="286">
        <v>31.4</v>
      </c>
      <c r="AA23" s="286"/>
      <c r="AB23" s="286"/>
      <c r="AC23" s="286"/>
      <c r="AD23" s="291">
        <v>12505890</v>
      </c>
      <c r="AE23" s="291"/>
      <c r="AF23" s="291"/>
      <c r="AG23" s="291"/>
      <c r="AH23" s="291"/>
      <c r="AI23" s="291"/>
      <c r="AJ23" s="291"/>
      <c r="AK23" s="291"/>
      <c r="AL23" s="287">
        <v>65.2</v>
      </c>
      <c r="AM23" s="240"/>
      <c r="AN23" s="240"/>
      <c r="AO23" s="300"/>
      <c r="AP23" s="303" t="s">
        <v>118</v>
      </c>
      <c r="AQ23" s="306"/>
      <c r="AR23" s="306"/>
      <c r="AS23" s="306"/>
      <c r="AT23" s="306"/>
      <c r="AU23" s="306"/>
      <c r="AV23" s="306"/>
      <c r="AW23" s="306"/>
      <c r="AX23" s="306"/>
      <c r="AY23" s="306"/>
      <c r="AZ23" s="306"/>
      <c r="BA23" s="306"/>
      <c r="BB23" s="306"/>
      <c r="BC23" s="306"/>
      <c r="BD23" s="306"/>
      <c r="BE23" s="306"/>
      <c r="BF23" s="320"/>
      <c r="BG23" s="278" t="s">
        <v>215</v>
      </c>
      <c r="BH23" s="219"/>
      <c r="BI23" s="219"/>
      <c r="BJ23" s="219"/>
      <c r="BK23" s="219"/>
      <c r="BL23" s="219"/>
      <c r="BM23" s="219"/>
      <c r="BN23" s="283"/>
      <c r="BO23" s="286" t="s">
        <v>215</v>
      </c>
      <c r="BP23" s="286"/>
      <c r="BQ23" s="286"/>
      <c r="BR23" s="286"/>
      <c r="BS23" s="292" t="s">
        <v>215</v>
      </c>
      <c r="BT23" s="219"/>
      <c r="BU23" s="219"/>
      <c r="BV23" s="219"/>
      <c r="BW23" s="219"/>
      <c r="BX23" s="219"/>
      <c r="BY23" s="219"/>
      <c r="BZ23" s="219"/>
      <c r="CA23" s="219"/>
      <c r="CB23" s="333"/>
      <c r="CD23" s="183" t="s">
        <v>320</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379</v>
      </c>
      <c r="DA23" s="139"/>
      <c r="DB23" s="139"/>
      <c r="DC23" s="144"/>
      <c r="DD23" s="183" t="s">
        <v>155</v>
      </c>
      <c r="DE23" s="139"/>
      <c r="DF23" s="139"/>
      <c r="DG23" s="139"/>
      <c r="DH23" s="139"/>
      <c r="DI23" s="139"/>
      <c r="DJ23" s="139"/>
      <c r="DK23" s="144"/>
      <c r="DL23" s="351" t="s">
        <v>382</v>
      </c>
      <c r="DM23" s="354"/>
      <c r="DN23" s="354"/>
      <c r="DO23" s="354"/>
      <c r="DP23" s="354"/>
      <c r="DQ23" s="354"/>
      <c r="DR23" s="354"/>
      <c r="DS23" s="354"/>
      <c r="DT23" s="354"/>
      <c r="DU23" s="354"/>
      <c r="DV23" s="358"/>
      <c r="DW23" s="183" t="s">
        <v>383</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3"/>
      <c r="R24" s="278">
        <v>1378226</v>
      </c>
      <c r="S24" s="219"/>
      <c r="T24" s="219"/>
      <c r="U24" s="219"/>
      <c r="V24" s="219"/>
      <c r="W24" s="219"/>
      <c r="X24" s="219"/>
      <c r="Y24" s="283"/>
      <c r="Z24" s="286">
        <v>3.5</v>
      </c>
      <c r="AA24" s="286"/>
      <c r="AB24" s="286"/>
      <c r="AC24" s="286"/>
      <c r="AD24" s="291" t="s">
        <v>215</v>
      </c>
      <c r="AE24" s="291"/>
      <c r="AF24" s="291"/>
      <c r="AG24" s="291"/>
      <c r="AH24" s="291"/>
      <c r="AI24" s="291"/>
      <c r="AJ24" s="291"/>
      <c r="AK24" s="291"/>
      <c r="AL24" s="287" t="s">
        <v>215</v>
      </c>
      <c r="AM24" s="240"/>
      <c r="AN24" s="240"/>
      <c r="AO24" s="300"/>
      <c r="AP24" s="303" t="s">
        <v>384</v>
      </c>
      <c r="AQ24" s="306"/>
      <c r="AR24" s="306"/>
      <c r="AS24" s="306"/>
      <c r="AT24" s="306"/>
      <c r="AU24" s="306"/>
      <c r="AV24" s="306"/>
      <c r="AW24" s="306"/>
      <c r="AX24" s="306"/>
      <c r="AY24" s="306"/>
      <c r="AZ24" s="306"/>
      <c r="BA24" s="306"/>
      <c r="BB24" s="306"/>
      <c r="BC24" s="306"/>
      <c r="BD24" s="306"/>
      <c r="BE24" s="306"/>
      <c r="BF24" s="320"/>
      <c r="BG24" s="278" t="s">
        <v>215</v>
      </c>
      <c r="BH24" s="219"/>
      <c r="BI24" s="219"/>
      <c r="BJ24" s="219"/>
      <c r="BK24" s="219"/>
      <c r="BL24" s="219"/>
      <c r="BM24" s="219"/>
      <c r="BN24" s="283"/>
      <c r="BO24" s="286" t="s">
        <v>215</v>
      </c>
      <c r="BP24" s="286"/>
      <c r="BQ24" s="286"/>
      <c r="BR24" s="286"/>
      <c r="BS24" s="292" t="s">
        <v>215</v>
      </c>
      <c r="BT24" s="219"/>
      <c r="BU24" s="219"/>
      <c r="BV24" s="219"/>
      <c r="BW24" s="219"/>
      <c r="BX24" s="219"/>
      <c r="BY24" s="219"/>
      <c r="BZ24" s="219"/>
      <c r="CA24" s="219"/>
      <c r="CB24" s="333"/>
      <c r="CD24" s="262" t="s">
        <v>385</v>
      </c>
      <c r="CE24" s="269"/>
      <c r="CF24" s="269"/>
      <c r="CG24" s="269"/>
      <c r="CH24" s="269"/>
      <c r="CI24" s="269"/>
      <c r="CJ24" s="269"/>
      <c r="CK24" s="269"/>
      <c r="CL24" s="269"/>
      <c r="CM24" s="269"/>
      <c r="CN24" s="269"/>
      <c r="CO24" s="269"/>
      <c r="CP24" s="269"/>
      <c r="CQ24" s="272"/>
      <c r="CR24" s="277">
        <v>14890054</v>
      </c>
      <c r="CS24" s="280"/>
      <c r="CT24" s="280"/>
      <c r="CU24" s="280"/>
      <c r="CV24" s="280"/>
      <c r="CW24" s="280"/>
      <c r="CX24" s="280"/>
      <c r="CY24" s="282"/>
      <c r="CZ24" s="295">
        <v>38.5</v>
      </c>
      <c r="DA24" s="297"/>
      <c r="DB24" s="297"/>
      <c r="DC24" s="343"/>
      <c r="DD24" s="347">
        <v>12284209</v>
      </c>
      <c r="DE24" s="280"/>
      <c r="DF24" s="280"/>
      <c r="DG24" s="280"/>
      <c r="DH24" s="280"/>
      <c r="DI24" s="280"/>
      <c r="DJ24" s="280"/>
      <c r="DK24" s="282"/>
      <c r="DL24" s="347">
        <v>11046234</v>
      </c>
      <c r="DM24" s="280"/>
      <c r="DN24" s="280"/>
      <c r="DO24" s="280"/>
      <c r="DP24" s="280"/>
      <c r="DQ24" s="280"/>
      <c r="DR24" s="280"/>
      <c r="DS24" s="280"/>
      <c r="DT24" s="280"/>
      <c r="DU24" s="280"/>
      <c r="DV24" s="282"/>
      <c r="DW24" s="295">
        <v>55.7</v>
      </c>
      <c r="DX24" s="297"/>
      <c r="DY24" s="297"/>
      <c r="DZ24" s="297"/>
      <c r="EA24" s="297"/>
      <c r="EB24" s="297"/>
      <c r="EC24" s="299"/>
    </row>
    <row r="25" spans="2:133" ht="11.25" customHeight="1">
      <c r="B25" s="263" t="s">
        <v>388</v>
      </c>
      <c r="C25" s="36"/>
      <c r="D25" s="36"/>
      <c r="E25" s="36"/>
      <c r="F25" s="36"/>
      <c r="G25" s="36"/>
      <c r="H25" s="36"/>
      <c r="I25" s="36"/>
      <c r="J25" s="36"/>
      <c r="K25" s="36"/>
      <c r="L25" s="36"/>
      <c r="M25" s="36"/>
      <c r="N25" s="36"/>
      <c r="O25" s="36"/>
      <c r="P25" s="36"/>
      <c r="Q25" s="273"/>
      <c r="R25" s="278" t="s">
        <v>215</v>
      </c>
      <c r="S25" s="219"/>
      <c r="T25" s="219"/>
      <c r="U25" s="219"/>
      <c r="V25" s="219"/>
      <c r="W25" s="219"/>
      <c r="X25" s="219"/>
      <c r="Y25" s="283"/>
      <c r="Z25" s="286" t="s">
        <v>215</v>
      </c>
      <c r="AA25" s="286"/>
      <c r="AB25" s="286"/>
      <c r="AC25" s="286"/>
      <c r="AD25" s="291" t="s">
        <v>215</v>
      </c>
      <c r="AE25" s="291"/>
      <c r="AF25" s="291"/>
      <c r="AG25" s="291"/>
      <c r="AH25" s="291"/>
      <c r="AI25" s="291"/>
      <c r="AJ25" s="291"/>
      <c r="AK25" s="291"/>
      <c r="AL25" s="287" t="s">
        <v>215</v>
      </c>
      <c r="AM25" s="240"/>
      <c r="AN25" s="240"/>
      <c r="AO25" s="300"/>
      <c r="AP25" s="303" t="s">
        <v>280</v>
      </c>
      <c r="AQ25" s="306"/>
      <c r="AR25" s="306"/>
      <c r="AS25" s="306"/>
      <c r="AT25" s="306"/>
      <c r="AU25" s="306"/>
      <c r="AV25" s="306"/>
      <c r="AW25" s="306"/>
      <c r="AX25" s="306"/>
      <c r="AY25" s="306"/>
      <c r="AZ25" s="306"/>
      <c r="BA25" s="306"/>
      <c r="BB25" s="306"/>
      <c r="BC25" s="306"/>
      <c r="BD25" s="306"/>
      <c r="BE25" s="306"/>
      <c r="BF25" s="320"/>
      <c r="BG25" s="278" t="s">
        <v>215</v>
      </c>
      <c r="BH25" s="219"/>
      <c r="BI25" s="219"/>
      <c r="BJ25" s="219"/>
      <c r="BK25" s="219"/>
      <c r="BL25" s="219"/>
      <c r="BM25" s="219"/>
      <c r="BN25" s="283"/>
      <c r="BO25" s="286" t="s">
        <v>215</v>
      </c>
      <c r="BP25" s="286"/>
      <c r="BQ25" s="286"/>
      <c r="BR25" s="286"/>
      <c r="BS25" s="292" t="s">
        <v>215</v>
      </c>
      <c r="BT25" s="219"/>
      <c r="BU25" s="219"/>
      <c r="BV25" s="219"/>
      <c r="BW25" s="219"/>
      <c r="BX25" s="219"/>
      <c r="BY25" s="219"/>
      <c r="BZ25" s="219"/>
      <c r="CA25" s="219"/>
      <c r="CB25" s="333"/>
      <c r="CD25" s="263" t="s">
        <v>213</v>
      </c>
      <c r="CE25" s="36"/>
      <c r="CF25" s="36"/>
      <c r="CG25" s="36"/>
      <c r="CH25" s="36"/>
      <c r="CI25" s="36"/>
      <c r="CJ25" s="36"/>
      <c r="CK25" s="36"/>
      <c r="CL25" s="36"/>
      <c r="CM25" s="36"/>
      <c r="CN25" s="36"/>
      <c r="CO25" s="36"/>
      <c r="CP25" s="36"/>
      <c r="CQ25" s="273"/>
      <c r="CR25" s="278">
        <v>6303380</v>
      </c>
      <c r="CS25" s="319"/>
      <c r="CT25" s="319"/>
      <c r="CU25" s="319"/>
      <c r="CV25" s="319"/>
      <c r="CW25" s="319"/>
      <c r="CX25" s="319"/>
      <c r="CY25" s="338"/>
      <c r="CZ25" s="287">
        <v>16.3</v>
      </c>
      <c r="DA25" s="341"/>
      <c r="DB25" s="341"/>
      <c r="DC25" s="344"/>
      <c r="DD25" s="292">
        <v>6000917</v>
      </c>
      <c r="DE25" s="319"/>
      <c r="DF25" s="319"/>
      <c r="DG25" s="319"/>
      <c r="DH25" s="319"/>
      <c r="DI25" s="319"/>
      <c r="DJ25" s="319"/>
      <c r="DK25" s="338"/>
      <c r="DL25" s="292">
        <v>5958577</v>
      </c>
      <c r="DM25" s="319"/>
      <c r="DN25" s="319"/>
      <c r="DO25" s="319"/>
      <c r="DP25" s="319"/>
      <c r="DQ25" s="319"/>
      <c r="DR25" s="319"/>
      <c r="DS25" s="319"/>
      <c r="DT25" s="319"/>
      <c r="DU25" s="319"/>
      <c r="DV25" s="338"/>
      <c r="DW25" s="287">
        <v>30.1</v>
      </c>
      <c r="DX25" s="341"/>
      <c r="DY25" s="341"/>
      <c r="DZ25" s="341"/>
      <c r="EA25" s="341"/>
      <c r="EB25" s="341"/>
      <c r="EC25" s="366"/>
    </row>
    <row r="26" spans="2:133" ht="11.25" customHeight="1">
      <c r="B26" s="263" t="s">
        <v>81</v>
      </c>
      <c r="C26" s="36"/>
      <c r="D26" s="36"/>
      <c r="E26" s="36"/>
      <c r="F26" s="36"/>
      <c r="G26" s="36"/>
      <c r="H26" s="36"/>
      <c r="I26" s="36"/>
      <c r="J26" s="36"/>
      <c r="K26" s="36"/>
      <c r="L26" s="36"/>
      <c r="M26" s="36"/>
      <c r="N26" s="36"/>
      <c r="O26" s="36"/>
      <c r="P26" s="36"/>
      <c r="Q26" s="273"/>
      <c r="R26" s="278">
        <v>20551469</v>
      </c>
      <c r="S26" s="219"/>
      <c r="T26" s="219"/>
      <c r="U26" s="219"/>
      <c r="V26" s="219"/>
      <c r="W26" s="219"/>
      <c r="X26" s="219"/>
      <c r="Y26" s="283"/>
      <c r="Z26" s="286">
        <v>51.6</v>
      </c>
      <c r="AA26" s="286"/>
      <c r="AB26" s="286"/>
      <c r="AC26" s="286"/>
      <c r="AD26" s="291">
        <v>19173243</v>
      </c>
      <c r="AE26" s="291"/>
      <c r="AF26" s="291"/>
      <c r="AG26" s="291"/>
      <c r="AH26" s="291"/>
      <c r="AI26" s="291"/>
      <c r="AJ26" s="291"/>
      <c r="AK26" s="291"/>
      <c r="AL26" s="287">
        <v>99.9</v>
      </c>
      <c r="AM26" s="240"/>
      <c r="AN26" s="240"/>
      <c r="AO26" s="300"/>
      <c r="AP26" s="303" t="s">
        <v>389</v>
      </c>
      <c r="AQ26" s="305"/>
      <c r="AR26" s="305"/>
      <c r="AS26" s="305"/>
      <c r="AT26" s="305"/>
      <c r="AU26" s="305"/>
      <c r="AV26" s="305"/>
      <c r="AW26" s="305"/>
      <c r="AX26" s="305"/>
      <c r="AY26" s="305"/>
      <c r="AZ26" s="305"/>
      <c r="BA26" s="305"/>
      <c r="BB26" s="305"/>
      <c r="BC26" s="305"/>
      <c r="BD26" s="305"/>
      <c r="BE26" s="305"/>
      <c r="BF26" s="320"/>
      <c r="BG26" s="278" t="s">
        <v>215</v>
      </c>
      <c r="BH26" s="219"/>
      <c r="BI26" s="219"/>
      <c r="BJ26" s="219"/>
      <c r="BK26" s="219"/>
      <c r="BL26" s="219"/>
      <c r="BM26" s="219"/>
      <c r="BN26" s="283"/>
      <c r="BO26" s="286" t="s">
        <v>215</v>
      </c>
      <c r="BP26" s="286"/>
      <c r="BQ26" s="286"/>
      <c r="BR26" s="286"/>
      <c r="BS26" s="292" t="s">
        <v>215</v>
      </c>
      <c r="BT26" s="219"/>
      <c r="BU26" s="219"/>
      <c r="BV26" s="219"/>
      <c r="BW26" s="219"/>
      <c r="BX26" s="219"/>
      <c r="BY26" s="219"/>
      <c r="BZ26" s="219"/>
      <c r="CA26" s="219"/>
      <c r="CB26" s="333"/>
      <c r="CD26" s="263" t="s">
        <v>124</v>
      </c>
      <c r="CE26" s="36"/>
      <c r="CF26" s="36"/>
      <c r="CG26" s="36"/>
      <c r="CH26" s="36"/>
      <c r="CI26" s="36"/>
      <c r="CJ26" s="36"/>
      <c r="CK26" s="36"/>
      <c r="CL26" s="36"/>
      <c r="CM26" s="36"/>
      <c r="CN26" s="36"/>
      <c r="CO26" s="36"/>
      <c r="CP26" s="36"/>
      <c r="CQ26" s="273"/>
      <c r="CR26" s="278">
        <v>4195322</v>
      </c>
      <c r="CS26" s="219"/>
      <c r="CT26" s="219"/>
      <c r="CU26" s="219"/>
      <c r="CV26" s="219"/>
      <c r="CW26" s="219"/>
      <c r="CX26" s="219"/>
      <c r="CY26" s="283"/>
      <c r="CZ26" s="287">
        <v>10.9</v>
      </c>
      <c r="DA26" s="341"/>
      <c r="DB26" s="341"/>
      <c r="DC26" s="344"/>
      <c r="DD26" s="292">
        <v>3950067</v>
      </c>
      <c r="DE26" s="219"/>
      <c r="DF26" s="219"/>
      <c r="DG26" s="219"/>
      <c r="DH26" s="219"/>
      <c r="DI26" s="219"/>
      <c r="DJ26" s="219"/>
      <c r="DK26" s="283"/>
      <c r="DL26" s="292" t="s">
        <v>215</v>
      </c>
      <c r="DM26" s="219"/>
      <c r="DN26" s="219"/>
      <c r="DO26" s="219"/>
      <c r="DP26" s="219"/>
      <c r="DQ26" s="219"/>
      <c r="DR26" s="219"/>
      <c r="DS26" s="219"/>
      <c r="DT26" s="219"/>
      <c r="DU26" s="219"/>
      <c r="DV26" s="283"/>
      <c r="DW26" s="287" t="s">
        <v>215</v>
      </c>
      <c r="DX26" s="341"/>
      <c r="DY26" s="341"/>
      <c r="DZ26" s="341"/>
      <c r="EA26" s="341"/>
      <c r="EB26" s="341"/>
      <c r="EC26" s="366"/>
    </row>
    <row r="27" spans="2:133" ht="11.25" customHeight="1">
      <c r="B27" s="263" t="s">
        <v>391</v>
      </c>
      <c r="C27" s="36"/>
      <c r="D27" s="36"/>
      <c r="E27" s="36"/>
      <c r="F27" s="36"/>
      <c r="G27" s="36"/>
      <c r="H27" s="36"/>
      <c r="I27" s="36"/>
      <c r="J27" s="36"/>
      <c r="K27" s="36"/>
      <c r="L27" s="36"/>
      <c r="M27" s="36"/>
      <c r="N27" s="36"/>
      <c r="O27" s="36"/>
      <c r="P27" s="36"/>
      <c r="Q27" s="273"/>
      <c r="R27" s="278">
        <v>4159</v>
      </c>
      <c r="S27" s="219"/>
      <c r="T27" s="219"/>
      <c r="U27" s="219"/>
      <c r="V27" s="219"/>
      <c r="W27" s="219"/>
      <c r="X27" s="219"/>
      <c r="Y27" s="283"/>
      <c r="Z27" s="286">
        <v>0</v>
      </c>
      <c r="AA27" s="286"/>
      <c r="AB27" s="286"/>
      <c r="AC27" s="286"/>
      <c r="AD27" s="291">
        <v>4159</v>
      </c>
      <c r="AE27" s="291"/>
      <c r="AF27" s="291"/>
      <c r="AG27" s="291"/>
      <c r="AH27" s="291"/>
      <c r="AI27" s="291"/>
      <c r="AJ27" s="291"/>
      <c r="AK27" s="291"/>
      <c r="AL27" s="287">
        <v>0</v>
      </c>
      <c r="AM27" s="240"/>
      <c r="AN27" s="240"/>
      <c r="AO27" s="300"/>
      <c r="AP27" s="263" t="s">
        <v>393</v>
      </c>
      <c r="AQ27" s="36"/>
      <c r="AR27" s="36"/>
      <c r="AS27" s="36"/>
      <c r="AT27" s="36"/>
      <c r="AU27" s="36"/>
      <c r="AV27" s="36"/>
      <c r="AW27" s="36"/>
      <c r="AX27" s="36"/>
      <c r="AY27" s="36"/>
      <c r="AZ27" s="36"/>
      <c r="BA27" s="36"/>
      <c r="BB27" s="36"/>
      <c r="BC27" s="36"/>
      <c r="BD27" s="36"/>
      <c r="BE27" s="36"/>
      <c r="BF27" s="273"/>
      <c r="BG27" s="278">
        <v>5127673</v>
      </c>
      <c r="BH27" s="219"/>
      <c r="BI27" s="219"/>
      <c r="BJ27" s="219"/>
      <c r="BK27" s="219"/>
      <c r="BL27" s="219"/>
      <c r="BM27" s="219"/>
      <c r="BN27" s="283"/>
      <c r="BO27" s="286">
        <v>100</v>
      </c>
      <c r="BP27" s="286"/>
      <c r="BQ27" s="286"/>
      <c r="BR27" s="286"/>
      <c r="BS27" s="292">
        <v>62305</v>
      </c>
      <c r="BT27" s="219"/>
      <c r="BU27" s="219"/>
      <c r="BV27" s="219"/>
      <c r="BW27" s="219"/>
      <c r="BX27" s="219"/>
      <c r="BY27" s="219"/>
      <c r="BZ27" s="219"/>
      <c r="CA27" s="219"/>
      <c r="CB27" s="333"/>
      <c r="CD27" s="263" t="s">
        <v>238</v>
      </c>
      <c r="CE27" s="36"/>
      <c r="CF27" s="36"/>
      <c r="CG27" s="36"/>
      <c r="CH27" s="36"/>
      <c r="CI27" s="36"/>
      <c r="CJ27" s="36"/>
      <c r="CK27" s="36"/>
      <c r="CL27" s="36"/>
      <c r="CM27" s="36"/>
      <c r="CN27" s="36"/>
      <c r="CO27" s="36"/>
      <c r="CP27" s="36"/>
      <c r="CQ27" s="273"/>
      <c r="CR27" s="278">
        <v>3251209</v>
      </c>
      <c r="CS27" s="319"/>
      <c r="CT27" s="319"/>
      <c r="CU27" s="319"/>
      <c r="CV27" s="319"/>
      <c r="CW27" s="319"/>
      <c r="CX27" s="319"/>
      <c r="CY27" s="338"/>
      <c r="CZ27" s="287">
        <v>8.4</v>
      </c>
      <c r="DA27" s="341"/>
      <c r="DB27" s="341"/>
      <c r="DC27" s="344"/>
      <c r="DD27" s="292">
        <v>996803</v>
      </c>
      <c r="DE27" s="319"/>
      <c r="DF27" s="319"/>
      <c r="DG27" s="319"/>
      <c r="DH27" s="319"/>
      <c r="DI27" s="319"/>
      <c r="DJ27" s="319"/>
      <c r="DK27" s="338"/>
      <c r="DL27" s="292">
        <v>938700</v>
      </c>
      <c r="DM27" s="319"/>
      <c r="DN27" s="319"/>
      <c r="DO27" s="319"/>
      <c r="DP27" s="319"/>
      <c r="DQ27" s="319"/>
      <c r="DR27" s="319"/>
      <c r="DS27" s="319"/>
      <c r="DT27" s="319"/>
      <c r="DU27" s="319"/>
      <c r="DV27" s="338"/>
      <c r="DW27" s="287">
        <v>4.7</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164575</v>
      </c>
      <c r="S28" s="219"/>
      <c r="T28" s="219"/>
      <c r="U28" s="219"/>
      <c r="V28" s="219"/>
      <c r="W28" s="219"/>
      <c r="X28" s="219"/>
      <c r="Y28" s="283"/>
      <c r="Z28" s="286">
        <v>0.4</v>
      </c>
      <c r="AA28" s="286"/>
      <c r="AB28" s="286"/>
      <c r="AC28" s="286"/>
      <c r="AD28" s="291" t="s">
        <v>215</v>
      </c>
      <c r="AE28" s="291"/>
      <c r="AF28" s="291"/>
      <c r="AG28" s="291"/>
      <c r="AH28" s="291"/>
      <c r="AI28" s="291"/>
      <c r="AJ28" s="291"/>
      <c r="AK28" s="291"/>
      <c r="AL28" s="287" t="s">
        <v>215</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386</v>
      </c>
      <c r="CE28" s="36"/>
      <c r="CF28" s="36"/>
      <c r="CG28" s="36"/>
      <c r="CH28" s="36"/>
      <c r="CI28" s="36"/>
      <c r="CJ28" s="36"/>
      <c r="CK28" s="36"/>
      <c r="CL28" s="36"/>
      <c r="CM28" s="36"/>
      <c r="CN28" s="36"/>
      <c r="CO28" s="36"/>
      <c r="CP28" s="36"/>
      <c r="CQ28" s="273"/>
      <c r="CR28" s="278">
        <v>5335465</v>
      </c>
      <c r="CS28" s="219"/>
      <c r="CT28" s="219"/>
      <c r="CU28" s="219"/>
      <c r="CV28" s="219"/>
      <c r="CW28" s="219"/>
      <c r="CX28" s="219"/>
      <c r="CY28" s="283"/>
      <c r="CZ28" s="287">
        <v>13.8</v>
      </c>
      <c r="DA28" s="341"/>
      <c r="DB28" s="341"/>
      <c r="DC28" s="344"/>
      <c r="DD28" s="292">
        <v>5286489</v>
      </c>
      <c r="DE28" s="219"/>
      <c r="DF28" s="219"/>
      <c r="DG28" s="219"/>
      <c r="DH28" s="219"/>
      <c r="DI28" s="219"/>
      <c r="DJ28" s="219"/>
      <c r="DK28" s="283"/>
      <c r="DL28" s="292">
        <v>4148957</v>
      </c>
      <c r="DM28" s="219"/>
      <c r="DN28" s="219"/>
      <c r="DO28" s="219"/>
      <c r="DP28" s="219"/>
      <c r="DQ28" s="219"/>
      <c r="DR28" s="219"/>
      <c r="DS28" s="219"/>
      <c r="DT28" s="219"/>
      <c r="DU28" s="219"/>
      <c r="DV28" s="283"/>
      <c r="DW28" s="287">
        <v>20.9</v>
      </c>
      <c r="DX28" s="341"/>
      <c r="DY28" s="341"/>
      <c r="DZ28" s="341"/>
      <c r="EA28" s="341"/>
      <c r="EB28" s="341"/>
      <c r="EC28" s="366"/>
    </row>
    <row r="29" spans="2:133" ht="11.25" customHeight="1">
      <c r="B29" s="263" t="s">
        <v>319</v>
      </c>
      <c r="C29" s="36"/>
      <c r="D29" s="36"/>
      <c r="E29" s="36"/>
      <c r="F29" s="36"/>
      <c r="G29" s="36"/>
      <c r="H29" s="36"/>
      <c r="I29" s="36"/>
      <c r="J29" s="36"/>
      <c r="K29" s="36"/>
      <c r="L29" s="36"/>
      <c r="M29" s="36"/>
      <c r="N29" s="36"/>
      <c r="O29" s="36"/>
      <c r="P29" s="36"/>
      <c r="Q29" s="273"/>
      <c r="R29" s="278">
        <v>281053</v>
      </c>
      <c r="S29" s="219"/>
      <c r="T29" s="219"/>
      <c r="U29" s="219"/>
      <c r="V29" s="219"/>
      <c r="W29" s="219"/>
      <c r="X29" s="219"/>
      <c r="Y29" s="283"/>
      <c r="Z29" s="286">
        <v>0.7</v>
      </c>
      <c r="AA29" s="286"/>
      <c r="AB29" s="286"/>
      <c r="AC29" s="286"/>
      <c r="AD29" s="291">
        <v>11802</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183</v>
      </c>
      <c r="CE29" s="42"/>
      <c r="CF29" s="263" t="s">
        <v>25</v>
      </c>
      <c r="CG29" s="36"/>
      <c r="CH29" s="36"/>
      <c r="CI29" s="36"/>
      <c r="CJ29" s="36"/>
      <c r="CK29" s="36"/>
      <c r="CL29" s="36"/>
      <c r="CM29" s="36"/>
      <c r="CN29" s="36"/>
      <c r="CO29" s="36"/>
      <c r="CP29" s="36"/>
      <c r="CQ29" s="273"/>
      <c r="CR29" s="278">
        <v>5335459</v>
      </c>
      <c r="CS29" s="319"/>
      <c r="CT29" s="319"/>
      <c r="CU29" s="319"/>
      <c r="CV29" s="319"/>
      <c r="CW29" s="319"/>
      <c r="CX29" s="319"/>
      <c r="CY29" s="338"/>
      <c r="CZ29" s="287">
        <v>13.8</v>
      </c>
      <c r="DA29" s="341"/>
      <c r="DB29" s="341"/>
      <c r="DC29" s="344"/>
      <c r="DD29" s="292">
        <v>5286483</v>
      </c>
      <c r="DE29" s="319"/>
      <c r="DF29" s="319"/>
      <c r="DG29" s="319"/>
      <c r="DH29" s="319"/>
      <c r="DI29" s="319"/>
      <c r="DJ29" s="319"/>
      <c r="DK29" s="338"/>
      <c r="DL29" s="292">
        <v>4148951</v>
      </c>
      <c r="DM29" s="319"/>
      <c r="DN29" s="319"/>
      <c r="DO29" s="319"/>
      <c r="DP29" s="319"/>
      <c r="DQ29" s="319"/>
      <c r="DR29" s="319"/>
      <c r="DS29" s="319"/>
      <c r="DT29" s="319"/>
      <c r="DU29" s="319"/>
      <c r="DV29" s="338"/>
      <c r="DW29" s="287">
        <v>20.9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110452</v>
      </c>
      <c r="S30" s="219"/>
      <c r="T30" s="219"/>
      <c r="U30" s="219"/>
      <c r="V30" s="219"/>
      <c r="W30" s="219"/>
      <c r="X30" s="219"/>
      <c r="Y30" s="283"/>
      <c r="Z30" s="286">
        <v>0.3</v>
      </c>
      <c r="AA30" s="286"/>
      <c r="AB30" s="286"/>
      <c r="AC30" s="286"/>
      <c r="AD30" s="291">
        <v>1072</v>
      </c>
      <c r="AE30" s="291"/>
      <c r="AF30" s="291"/>
      <c r="AG30" s="291"/>
      <c r="AH30" s="291"/>
      <c r="AI30" s="291"/>
      <c r="AJ30" s="291"/>
      <c r="AK30" s="291"/>
      <c r="AL30" s="287">
        <v>0</v>
      </c>
      <c r="AM30" s="240"/>
      <c r="AN30" s="240"/>
      <c r="AO30" s="300"/>
      <c r="AP30" s="183" t="s">
        <v>320</v>
      </c>
      <c r="AQ30" s="139"/>
      <c r="AR30" s="139"/>
      <c r="AS30" s="139"/>
      <c r="AT30" s="139"/>
      <c r="AU30" s="139"/>
      <c r="AV30" s="139"/>
      <c r="AW30" s="139"/>
      <c r="AX30" s="139"/>
      <c r="AY30" s="139"/>
      <c r="AZ30" s="139"/>
      <c r="BA30" s="139"/>
      <c r="BB30" s="139"/>
      <c r="BC30" s="139"/>
      <c r="BD30" s="139"/>
      <c r="BE30" s="139"/>
      <c r="BF30" s="144"/>
      <c r="BG30" s="183" t="s">
        <v>395</v>
      </c>
      <c r="BH30" s="327"/>
      <c r="BI30" s="327"/>
      <c r="BJ30" s="327"/>
      <c r="BK30" s="327"/>
      <c r="BL30" s="327"/>
      <c r="BM30" s="327"/>
      <c r="BN30" s="327"/>
      <c r="BO30" s="327"/>
      <c r="BP30" s="327"/>
      <c r="BQ30" s="330"/>
      <c r="BR30" s="183" t="s">
        <v>133</v>
      </c>
      <c r="BS30" s="327"/>
      <c r="BT30" s="327"/>
      <c r="BU30" s="327"/>
      <c r="BV30" s="327"/>
      <c r="BW30" s="327"/>
      <c r="BX30" s="327"/>
      <c r="BY30" s="327"/>
      <c r="BZ30" s="327"/>
      <c r="CA30" s="327"/>
      <c r="CB30" s="330"/>
      <c r="CD30" s="134"/>
      <c r="CE30" s="43"/>
      <c r="CF30" s="263" t="s">
        <v>397</v>
      </c>
      <c r="CG30" s="36"/>
      <c r="CH30" s="36"/>
      <c r="CI30" s="36"/>
      <c r="CJ30" s="36"/>
      <c r="CK30" s="36"/>
      <c r="CL30" s="36"/>
      <c r="CM30" s="36"/>
      <c r="CN30" s="36"/>
      <c r="CO30" s="36"/>
      <c r="CP30" s="36"/>
      <c r="CQ30" s="273"/>
      <c r="CR30" s="278">
        <v>5213270</v>
      </c>
      <c r="CS30" s="219"/>
      <c r="CT30" s="219"/>
      <c r="CU30" s="219"/>
      <c r="CV30" s="219"/>
      <c r="CW30" s="219"/>
      <c r="CX30" s="219"/>
      <c r="CY30" s="283"/>
      <c r="CZ30" s="287">
        <v>13.5</v>
      </c>
      <c r="DA30" s="341"/>
      <c r="DB30" s="341"/>
      <c r="DC30" s="344"/>
      <c r="DD30" s="292">
        <v>5169604</v>
      </c>
      <c r="DE30" s="219"/>
      <c r="DF30" s="219"/>
      <c r="DG30" s="219"/>
      <c r="DH30" s="219"/>
      <c r="DI30" s="219"/>
      <c r="DJ30" s="219"/>
      <c r="DK30" s="283"/>
      <c r="DL30" s="292">
        <v>4032072</v>
      </c>
      <c r="DM30" s="219"/>
      <c r="DN30" s="219"/>
      <c r="DO30" s="219"/>
      <c r="DP30" s="219"/>
      <c r="DQ30" s="219"/>
      <c r="DR30" s="219"/>
      <c r="DS30" s="219"/>
      <c r="DT30" s="219"/>
      <c r="DU30" s="219"/>
      <c r="DV30" s="283"/>
      <c r="DW30" s="287">
        <v>20.3</v>
      </c>
      <c r="DX30" s="341"/>
      <c r="DY30" s="341"/>
      <c r="DZ30" s="341"/>
      <c r="EA30" s="341"/>
      <c r="EB30" s="341"/>
      <c r="EC30" s="366"/>
    </row>
    <row r="31" spans="2:133" ht="11.25" customHeight="1">
      <c r="B31" s="263" t="s">
        <v>348</v>
      </c>
      <c r="C31" s="36"/>
      <c r="D31" s="36"/>
      <c r="E31" s="36"/>
      <c r="F31" s="36"/>
      <c r="G31" s="36"/>
      <c r="H31" s="36"/>
      <c r="I31" s="36"/>
      <c r="J31" s="36"/>
      <c r="K31" s="36"/>
      <c r="L31" s="36"/>
      <c r="M31" s="36"/>
      <c r="N31" s="36"/>
      <c r="O31" s="36"/>
      <c r="P31" s="36"/>
      <c r="Q31" s="273"/>
      <c r="R31" s="278">
        <v>8608956</v>
      </c>
      <c r="S31" s="219"/>
      <c r="T31" s="219"/>
      <c r="U31" s="219"/>
      <c r="V31" s="219"/>
      <c r="W31" s="219"/>
      <c r="X31" s="219"/>
      <c r="Y31" s="283"/>
      <c r="Z31" s="286">
        <v>21.6</v>
      </c>
      <c r="AA31" s="286"/>
      <c r="AB31" s="286"/>
      <c r="AC31" s="286"/>
      <c r="AD31" s="291" t="s">
        <v>215</v>
      </c>
      <c r="AE31" s="291"/>
      <c r="AF31" s="291"/>
      <c r="AG31" s="291"/>
      <c r="AH31" s="291"/>
      <c r="AI31" s="291"/>
      <c r="AJ31" s="291"/>
      <c r="AK31" s="291"/>
      <c r="AL31" s="287" t="s">
        <v>215</v>
      </c>
      <c r="AM31" s="240"/>
      <c r="AN31" s="240"/>
      <c r="AO31" s="300"/>
      <c r="AP31" s="163" t="s">
        <v>4</v>
      </c>
      <c r="AQ31" s="179"/>
      <c r="AR31" s="179"/>
      <c r="AS31" s="179"/>
      <c r="AT31" s="312" t="s">
        <v>398</v>
      </c>
      <c r="AU31" s="269"/>
      <c r="AV31" s="269"/>
      <c r="AW31" s="269"/>
      <c r="AX31" s="262" t="s">
        <v>281</v>
      </c>
      <c r="AY31" s="269"/>
      <c r="AZ31" s="269"/>
      <c r="BA31" s="269"/>
      <c r="BB31" s="269"/>
      <c r="BC31" s="269"/>
      <c r="BD31" s="269"/>
      <c r="BE31" s="269"/>
      <c r="BF31" s="272"/>
      <c r="BG31" s="324">
        <v>98.7</v>
      </c>
      <c r="BH31" s="328"/>
      <c r="BI31" s="328"/>
      <c r="BJ31" s="328"/>
      <c r="BK31" s="328"/>
      <c r="BL31" s="328"/>
      <c r="BM31" s="297">
        <v>97.1</v>
      </c>
      <c r="BN31" s="328"/>
      <c r="BO31" s="328"/>
      <c r="BP31" s="328"/>
      <c r="BQ31" s="331"/>
      <c r="BR31" s="324">
        <v>99.3</v>
      </c>
      <c r="BS31" s="328"/>
      <c r="BT31" s="328"/>
      <c r="BU31" s="328"/>
      <c r="BV31" s="328"/>
      <c r="BW31" s="328"/>
      <c r="BX31" s="297">
        <v>97.7</v>
      </c>
      <c r="BY31" s="328"/>
      <c r="BZ31" s="328"/>
      <c r="CA31" s="328"/>
      <c r="CB31" s="331"/>
      <c r="CD31" s="134"/>
      <c r="CE31" s="43"/>
      <c r="CF31" s="263" t="s">
        <v>321</v>
      </c>
      <c r="CG31" s="36"/>
      <c r="CH31" s="36"/>
      <c r="CI31" s="36"/>
      <c r="CJ31" s="36"/>
      <c r="CK31" s="36"/>
      <c r="CL31" s="36"/>
      <c r="CM31" s="36"/>
      <c r="CN31" s="36"/>
      <c r="CO31" s="36"/>
      <c r="CP31" s="36"/>
      <c r="CQ31" s="273"/>
      <c r="CR31" s="278">
        <v>122189</v>
      </c>
      <c r="CS31" s="319"/>
      <c r="CT31" s="319"/>
      <c r="CU31" s="319"/>
      <c r="CV31" s="319"/>
      <c r="CW31" s="319"/>
      <c r="CX31" s="319"/>
      <c r="CY31" s="338"/>
      <c r="CZ31" s="287">
        <v>0.3</v>
      </c>
      <c r="DA31" s="341"/>
      <c r="DB31" s="341"/>
      <c r="DC31" s="344"/>
      <c r="DD31" s="292">
        <v>116879</v>
      </c>
      <c r="DE31" s="319"/>
      <c r="DF31" s="319"/>
      <c r="DG31" s="319"/>
      <c r="DH31" s="319"/>
      <c r="DI31" s="319"/>
      <c r="DJ31" s="319"/>
      <c r="DK31" s="338"/>
      <c r="DL31" s="292">
        <v>116879</v>
      </c>
      <c r="DM31" s="319"/>
      <c r="DN31" s="319"/>
      <c r="DO31" s="319"/>
      <c r="DP31" s="319"/>
      <c r="DQ31" s="319"/>
      <c r="DR31" s="319"/>
      <c r="DS31" s="319"/>
      <c r="DT31" s="319"/>
      <c r="DU31" s="319"/>
      <c r="DV31" s="338"/>
      <c r="DW31" s="287">
        <v>0.6</v>
      </c>
      <c r="DX31" s="341"/>
      <c r="DY31" s="341"/>
      <c r="DZ31" s="341"/>
      <c r="EA31" s="341"/>
      <c r="EB31" s="341"/>
      <c r="EC31" s="366"/>
    </row>
    <row r="32" spans="2:133" ht="11.25" customHeight="1">
      <c r="B32" s="264" t="s">
        <v>56</v>
      </c>
      <c r="C32" s="270"/>
      <c r="D32" s="270"/>
      <c r="E32" s="270"/>
      <c r="F32" s="270"/>
      <c r="G32" s="270"/>
      <c r="H32" s="270"/>
      <c r="I32" s="270"/>
      <c r="J32" s="270"/>
      <c r="K32" s="270"/>
      <c r="L32" s="270"/>
      <c r="M32" s="270"/>
      <c r="N32" s="270"/>
      <c r="O32" s="270"/>
      <c r="P32" s="270"/>
      <c r="Q32" s="274"/>
      <c r="R32" s="278" t="s">
        <v>215</v>
      </c>
      <c r="S32" s="219"/>
      <c r="T32" s="219"/>
      <c r="U32" s="219"/>
      <c r="V32" s="219"/>
      <c r="W32" s="219"/>
      <c r="X32" s="219"/>
      <c r="Y32" s="283"/>
      <c r="Z32" s="286" t="s">
        <v>215</v>
      </c>
      <c r="AA32" s="286"/>
      <c r="AB32" s="286"/>
      <c r="AC32" s="286"/>
      <c r="AD32" s="291" t="s">
        <v>215</v>
      </c>
      <c r="AE32" s="291"/>
      <c r="AF32" s="291"/>
      <c r="AG32" s="291"/>
      <c r="AH32" s="291"/>
      <c r="AI32" s="291"/>
      <c r="AJ32" s="291"/>
      <c r="AK32" s="291"/>
      <c r="AL32" s="287" t="s">
        <v>215</v>
      </c>
      <c r="AM32" s="240"/>
      <c r="AN32" s="240"/>
      <c r="AO32" s="300"/>
      <c r="AP32" s="304"/>
      <c r="AQ32" s="29"/>
      <c r="AR32" s="29"/>
      <c r="AS32" s="29"/>
      <c r="AT32" s="313"/>
      <c r="AU32" s="36" t="s">
        <v>262</v>
      </c>
      <c r="AV32" s="36"/>
      <c r="AW32" s="36"/>
      <c r="AX32" s="263" t="s">
        <v>377</v>
      </c>
      <c r="AY32" s="36"/>
      <c r="AZ32" s="36"/>
      <c r="BA32" s="36"/>
      <c r="BB32" s="36"/>
      <c r="BC32" s="36"/>
      <c r="BD32" s="36"/>
      <c r="BE32" s="36"/>
      <c r="BF32" s="273"/>
      <c r="BG32" s="325">
        <v>99.6</v>
      </c>
      <c r="BH32" s="319"/>
      <c r="BI32" s="319"/>
      <c r="BJ32" s="319"/>
      <c r="BK32" s="319"/>
      <c r="BL32" s="319"/>
      <c r="BM32" s="240">
        <v>99.1</v>
      </c>
      <c r="BN32" s="329"/>
      <c r="BO32" s="329"/>
      <c r="BP32" s="329"/>
      <c r="BQ32" s="322"/>
      <c r="BR32" s="325">
        <v>99.6</v>
      </c>
      <c r="BS32" s="319"/>
      <c r="BT32" s="319"/>
      <c r="BU32" s="319"/>
      <c r="BV32" s="319"/>
      <c r="BW32" s="319"/>
      <c r="BX32" s="240">
        <v>99</v>
      </c>
      <c r="BY32" s="329"/>
      <c r="BZ32" s="329"/>
      <c r="CA32" s="329"/>
      <c r="CB32" s="322"/>
      <c r="CD32" s="135"/>
      <c r="CE32" s="142"/>
      <c r="CF32" s="263" t="s">
        <v>222</v>
      </c>
      <c r="CG32" s="36"/>
      <c r="CH32" s="36"/>
      <c r="CI32" s="36"/>
      <c r="CJ32" s="36"/>
      <c r="CK32" s="36"/>
      <c r="CL32" s="36"/>
      <c r="CM32" s="36"/>
      <c r="CN32" s="36"/>
      <c r="CO32" s="36"/>
      <c r="CP32" s="36"/>
      <c r="CQ32" s="273"/>
      <c r="CR32" s="278">
        <v>6</v>
      </c>
      <c r="CS32" s="219"/>
      <c r="CT32" s="219"/>
      <c r="CU32" s="219"/>
      <c r="CV32" s="219"/>
      <c r="CW32" s="219"/>
      <c r="CX32" s="219"/>
      <c r="CY32" s="283"/>
      <c r="CZ32" s="287">
        <v>0</v>
      </c>
      <c r="DA32" s="341"/>
      <c r="DB32" s="341"/>
      <c r="DC32" s="344"/>
      <c r="DD32" s="292">
        <v>6</v>
      </c>
      <c r="DE32" s="219"/>
      <c r="DF32" s="219"/>
      <c r="DG32" s="219"/>
      <c r="DH32" s="219"/>
      <c r="DI32" s="219"/>
      <c r="DJ32" s="219"/>
      <c r="DK32" s="283"/>
      <c r="DL32" s="292">
        <v>6</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399</v>
      </c>
      <c r="C33" s="36"/>
      <c r="D33" s="36"/>
      <c r="E33" s="36"/>
      <c r="F33" s="36"/>
      <c r="G33" s="36"/>
      <c r="H33" s="36"/>
      <c r="I33" s="36"/>
      <c r="J33" s="36"/>
      <c r="K33" s="36"/>
      <c r="L33" s="36"/>
      <c r="M33" s="36"/>
      <c r="N33" s="36"/>
      <c r="O33" s="36"/>
      <c r="P33" s="36"/>
      <c r="Q33" s="273"/>
      <c r="R33" s="278">
        <v>1941289</v>
      </c>
      <c r="S33" s="219"/>
      <c r="T33" s="219"/>
      <c r="U33" s="219"/>
      <c r="V33" s="219"/>
      <c r="W33" s="219"/>
      <c r="X33" s="219"/>
      <c r="Y33" s="283"/>
      <c r="Z33" s="286">
        <v>4.9000000000000004</v>
      </c>
      <c r="AA33" s="286"/>
      <c r="AB33" s="286"/>
      <c r="AC33" s="286"/>
      <c r="AD33" s="291" t="s">
        <v>215</v>
      </c>
      <c r="AE33" s="291"/>
      <c r="AF33" s="291"/>
      <c r="AG33" s="291"/>
      <c r="AH33" s="291"/>
      <c r="AI33" s="291"/>
      <c r="AJ33" s="291"/>
      <c r="AK33" s="291"/>
      <c r="AL33" s="287" t="s">
        <v>215</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97.8</v>
      </c>
      <c r="BH33" s="318"/>
      <c r="BI33" s="318"/>
      <c r="BJ33" s="318"/>
      <c r="BK33" s="318"/>
      <c r="BL33" s="318"/>
      <c r="BM33" s="298">
        <v>95.4</v>
      </c>
      <c r="BN33" s="318"/>
      <c r="BO33" s="318"/>
      <c r="BP33" s="318"/>
      <c r="BQ33" s="323"/>
      <c r="BR33" s="326">
        <v>99.1</v>
      </c>
      <c r="BS33" s="318"/>
      <c r="BT33" s="318"/>
      <c r="BU33" s="318"/>
      <c r="BV33" s="318"/>
      <c r="BW33" s="318"/>
      <c r="BX33" s="298">
        <v>96.5</v>
      </c>
      <c r="BY33" s="318"/>
      <c r="BZ33" s="318"/>
      <c r="CA33" s="318"/>
      <c r="CB33" s="323"/>
      <c r="CD33" s="263" t="s">
        <v>400</v>
      </c>
      <c r="CE33" s="36"/>
      <c r="CF33" s="36"/>
      <c r="CG33" s="36"/>
      <c r="CH33" s="36"/>
      <c r="CI33" s="36"/>
      <c r="CJ33" s="36"/>
      <c r="CK33" s="36"/>
      <c r="CL33" s="36"/>
      <c r="CM33" s="36"/>
      <c r="CN33" s="36"/>
      <c r="CO33" s="36"/>
      <c r="CP33" s="36"/>
      <c r="CQ33" s="273"/>
      <c r="CR33" s="278">
        <v>17686751</v>
      </c>
      <c r="CS33" s="319"/>
      <c r="CT33" s="319"/>
      <c r="CU33" s="319"/>
      <c r="CV33" s="319"/>
      <c r="CW33" s="319"/>
      <c r="CX33" s="319"/>
      <c r="CY33" s="338"/>
      <c r="CZ33" s="287">
        <v>45.8</v>
      </c>
      <c r="DA33" s="341"/>
      <c r="DB33" s="341"/>
      <c r="DC33" s="344"/>
      <c r="DD33" s="292">
        <v>10079740</v>
      </c>
      <c r="DE33" s="319"/>
      <c r="DF33" s="319"/>
      <c r="DG33" s="319"/>
      <c r="DH33" s="319"/>
      <c r="DI33" s="319"/>
      <c r="DJ33" s="319"/>
      <c r="DK33" s="338"/>
      <c r="DL33" s="292">
        <v>6775405</v>
      </c>
      <c r="DM33" s="319"/>
      <c r="DN33" s="319"/>
      <c r="DO33" s="319"/>
      <c r="DP33" s="319"/>
      <c r="DQ33" s="319"/>
      <c r="DR33" s="319"/>
      <c r="DS33" s="319"/>
      <c r="DT33" s="319"/>
      <c r="DU33" s="319"/>
      <c r="DV33" s="338"/>
      <c r="DW33" s="287">
        <v>34.200000000000003</v>
      </c>
      <c r="DX33" s="341"/>
      <c r="DY33" s="341"/>
      <c r="DZ33" s="341"/>
      <c r="EA33" s="341"/>
      <c r="EB33" s="341"/>
      <c r="EC33" s="366"/>
    </row>
    <row r="34" spans="2:133" ht="11.25" customHeight="1">
      <c r="B34" s="263" t="s">
        <v>249</v>
      </c>
      <c r="C34" s="36"/>
      <c r="D34" s="36"/>
      <c r="E34" s="36"/>
      <c r="F34" s="36"/>
      <c r="G34" s="36"/>
      <c r="H34" s="36"/>
      <c r="I34" s="36"/>
      <c r="J34" s="36"/>
      <c r="K34" s="36"/>
      <c r="L34" s="36"/>
      <c r="M34" s="36"/>
      <c r="N34" s="36"/>
      <c r="O34" s="36"/>
      <c r="P34" s="36"/>
      <c r="Q34" s="273"/>
      <c r="R34" s="278">
        <v>350450</v>
      </c>
      <c r="S34" s="219"/>
      <c r="T34" s="219"/>
      <c r="U34" s="219"/>
      <c r="V34" s="219"/>
      <c r="W34" s="219"/>
      <c r="X34" s="219"/>
      <c r="Y34" s="283"/>
      <c r="Z34" s="286">
        <v>0.9</v>
      </c>
      <c r="AA34" s="286"/>
      <c r="AB34" s="286"/>
      <c r="AC34" s="286"/>
      <c r="AD34" s="291">
        <v>4988</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36"/>
      <c r="CF34" s="36"/>
      <c r="CG34" s="36"/>
      <c r="CH34" s="36"/>
      <c r="CI34" s="36"/>
      <c r="CJ34" s="36"/>
      <c r="CK34" s="36"/>
      <c r="CL34" s="36"/>
      <c r="CM34" s="36"/>
      <c r="CN34" s="36"/>
      <c r="CO34" s="36"/>
      <c r="CP34" s="36"/>
      <c r="CQ34" s="273"/>
      <c r="CR34" s="278">
        <v>4103771</v>
      </c>
      <c r="CS34" s="219"/>
      <c r="CT34" s="219"/>
      <c r="CU34" s="219"/>
      <c r="CV34" s="219"/>
      <c r="CW34" s="219"/>
      <c r="CX34" s="219"/>
      <c r="CY34" s="283"/>
      <c r="CZ34" s="287">
        <v>10.6</v>
      </c>
      <c r="DA34" s="341"/>
      <c r="DB34" s="341"/>
      <c r="DC34" s="344"/>
      <c r="DD34" s="292">
        <v>2797385</v>
      </c>
      <c r="DE34" s="219"/>
      <c r="DF34" s="219"/>
      <c r="DG34" s="219"/>
      <c r="DH34" s="219"/>
      <c r="DI34" s="219"/>
      <c r="DJ34" s="219"/>
      <c r="DK34" s="283"/>
      <c r="DL34" s="292">
        <v>2323935</v>
      </c>
      <c r="DM34" s="219"/>
      <c r="DN34" s="219"/>
      <c r="DO34" s="219"/>
      <c r="DP34" s="219"/>
      <c r="DQ34" s="219"/>
      <c r="DR34" s="219"/>
      <c r="DS34" s="219"/>
      <c r="DT34" s="219"/>
      <c r="DU34" s="219"/>
      <c r="DV34" s="283"/>
      <c r="DW34" s="287">
        <v>11.7</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429767</v>
      </c>
      <c r="S35" s="219"/>
      <c r="T35" s="219"/>
      <c r="U35" s="219"/>
      <c r="V35" s="219"/>
      <c r="W35" s="219"/>
      <c r="X35" s="219"/>
      <c r="Y35" s="283"/>
      <c r="Z35" s="286">
        <v>1.1000000000000001</v>
      </c>
      <c r="AA35" s="286"/>
      <c r="AB35" s="286"/>
      <c r="AC35" s="286"/>
      <c r="AD35" s="291" t="s">
        <v>215</v>
      </c>
      <c r="AE35" s="291"/>
      <c r="AF35" s="291"/>
      <c r="AG35" s="291"/>
      <c r="AH35" s="291"/>
      <c r="AI35" s="291"/>
      <c r="AJ35" s="291"/>
      <c r="AK35" s="291"/>
      <c r="AL35" s="287" t="s">
        <v>215</v>
      </c>
      <c r="AM35" s="240"/>
      <c r="AN35" s="240"/>
      <c r="AO35" s="300"/>
      <c r="AP35" s="96"/>
      <c r="AQ35" s="183" t="s">
        <v>405</v>
      </c>
      <c r="AR35" s="139"/>
      <c r="AS35" s="139"/>
      <c r="AT35" s="139"/>
      <c r="AU35" s="139"/>
      <c r="AV35" s="139"/>
      <c r="AW35" s="139"/>
      <c r="AX35" s="139"/>
      <c r="AY35" s="139"/>
      <c r="AZ35" s="139"/>
      <c r="BA35" s="139"/>
      <c r="BB35" s="139"/>
      <c r="BC35" s="139"/>
      <c r="BD35" s="139"/>
      <c r="BE35" s="139"/>
      <c r="BF35" s="144"/>
      <c r="BG35" s="183" t="s">
        <v>227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3"/>
      <c r="CR35" s="278">
        <v>643332</v>
      </c>
      <c r="CS35" s="319"/>
      <c r="CT35" s="319"/>
      <c r="CU35" s="319"/>
      <c r="CV35" s="319"/>
      <c r="CW35" s="319"/>
      <c r="CX35" s="319"/>
      <c r="CY35" s="338"/>
      <c r="CZ35" s="287">
        <v>1.7</v>
      </c>
      <c r="DA35" s="341"/>
      <c r="DB35" s="341"/>
      <c r="DC35" s="344"/>
      <c r="DD35" s="292">
        <v>518343</v>
      </c>
      <c r="DE35" s="319"/>
      <c r="DF35" s="319"/>
      <c r="DG35" s="319"/>
      <c r="DH35" s="319"/>
      <c r="DI35" s="319"/>
      <c r="DJ35" s="319"/>
      <c r="DK35" s="338"/>
      <c r="DL35" s="292">
        <v>423175</v>
      </c>
      <c r="DM35" s="319"/>
      <c r="DN35" s="319"/>
      <c r="DO35" s="319"/>
      <c r="DP35" s="319"/>
      <c r="DQ35" s="319"/>
      <c r="DR35" s="319"/>
      <c r="DS35" s="319"/>
      <c r="DT35" s="319"/>
      <c r="DU35" s="319"/>
      <c r="DV35" s="338"/>
      <c r="DW35" s="287">
        <v>2.1</v>
      </c>
      <c r="DX35" s="341"/>
      <c r="DY35" s="341"/>
      <c r="DZ35" s="341"/>
      <c r="EA35" s="341"/>
      <c r="EB35" s="341"/>
      <c r="EC35" s="366"/>
    </row>
    <row r="36" spans="2:133" ht="11.25" customHeight="1">
      <c r="B36" s="263" t="s">
        <v>409</v>
      </c>
      <c r="C36" s="36"/>
      <c r="D36" s="36"/>
      <c r="E36" s="36"/>
      <c r="F36" s="36"/>
      <c r="G36" s="36"/>
      <c r="H36" s="36"/>
      <c r="I36" s="36"/>
      <c r="J36" s="36"/>
      <c r="K36" s="36"/>
      <c r="L36" s="36"/>
      <c r="M36" s="36"/>
      <c r="N36" s="36"/>
      <c r="O36" s="36"/>
      <c r="P36" s="36"/>
      <c r="Q36" s="273"/>
      <c r="R36" s="278">
        <v>1813931</v>
      </c>
      <c r="S36" s="219"/>
      <c r="T36" s="219"/>
      <c r="U36" s="219"/>
      <c r="V36" s="219"/>
      <c r="W36" s="219"/>
      <c r="X36" s="219"/>
      <c r="Y36" s="283"/>
      <c r="Z36" s="286">
        <v>4.5999999999999996</v>
      </c>
      <c r="AA36" s="286"/>
      <c r="AB36" s="286"/>
      <c r="AC36" s="286"/>
      <c r="AD36" s="291" t="s">
        <v>215</v>
      </c>
      <c r="AE36" s="291"/>
      <c r="AF36" s="291"/>
      <c r="AG36" s="291"/>
      <c r="AH36" s="291"/>
      <c r="AI36" s="291"/>
      <c r="AJ36" s="291"/>
      <c r="AK36" s="291"/>
      <c r="AL36" s="287" t="s">
        <v>215</v>
      </c>
      <c r="AM36" s="240"/>
      <c r="AN36" s="240"/>
      <c r="AO36" s="300"/>
      <c r="AP36" s="96"/>
      <c r="AQ36" s="307" t="s">
        <v>393</v>
      </c>
      <c r="AR36" s="310"/>
      <c r="AS36" s="310"/>
      <c r="AT36" s="310"/>
      <c r="AU36" s="310"/>
      <c r="AV36" s="310"/>
      <c r="AW36" s="310"/>
      <c r="AX36" s="310"/>
      <c r="AY36" s="315"/>
      <c r="AZ36" s="277">
        <v>4460359</v>
      </c>
      <c r="BA36" s="280"/>
      <c r="BB36" s="280"/>
      <c r="BC36" s="280"/>
      <c r="BD36" s="280"/>
      <c r="BE36" s="280"/>
      <c r="BF36" s="321"/>
      <c r="BG36" s="262" t="s">
        <v>411</v>
      </c>
      <c r="BH36" s="269"/>
      <c r="BI36" s="269"/>
      <c r="BJ36" s="269"/>
      <c r="BK36" s="269"/>
      <c r="BL36" s="269"/>
      <c r="BM36" s="269"/>
      <c r="BN36" s="269"/>
      <c r="BO36" s="269"/>
      <c r="BP36" s="269"/>
      <c r="BQ36" s="269"/>
      <c r="BR36" s="269"/>
      <c r="BS36" s="269"/>
      <c r="BT36" s="269"/>
      <c r="BU36" s="272"/>
      <c r="BV36" s="277">
        <v>40814</v>
      </c>
      <c r="BW36" s="280"/>
      <c r="BX36" s="280"/>
      <c r="BY36" s="280"/>
      <c r="BZ36" s="280"/>
      <c r="CA36" s="280"/>
      <c r="CB36" s="321"/>
      <c r="CD36" s="263" t="s">
        <v>28</v>
      </c>
      <c r="CE36" s="36"/>
      <c r="CF36" s="36"/>
      <c r="CG36" s="36"/>
      <c r="CH36" s="36"/>
      <c r="CI36" s="36"/>
      <c r="CJ36" s="36"/>
      <c r="CK36" s="36"/>
      <c r="CL36" s="36"/>
      <c r="CM36" s="36"/>
      <c r="CN36" s="36"/>
      <c r="CO36" s="36"/>
      <c r="CP36" s="36"/>
      <c r="CQ36" s="273"/>
      <c r="CR36" s="278">
        <v>7785365</v>
      </c>
      <c r="CS36" s="219"/>
      <c r="CT36" s="219"/>
      <c r="CU36" s="219"/>
      <c r="CV36" s="219"/>
      <c r="CW36" s="219"/>
      <c r="CX36" s="219"/>
      <c r="CY36" s="283"/>
      <c r="CZ36" s="287">
        <v>20.100000000000001</v>
      </c>
      <c r="DA36" s="341"/>
      <c r="DB36" s="341"/>
      <c r="DC36" s="344"/>
      <c r="DD36" s="292">
        <v>2628526</v>
      </c>
      <c r="DE36" s="219"/>
      <c r="DF36" s="219"/>
      <c r="DG36" s="219"/>
      <c r="DH36" s="219"/>
      <c r="DI36" s="219"/>
      <c r="DJ36" s="219"/>
      <c r="DK36" s="283"/>
      <c r="DL36" s="292">
        <v>1899061</v>
      </c>
      <c r="DM36" s="219"/>
      <c r="DN36" s="219"/>
      <c r="DO36" s="219"/>
      <c r="DP36" s="219"/>
      <c r="DQ36" s="219"/>
      <c r="DR36" s="219"/>
      <c r="DS36" s="219"/>
      <c r="DT36" s="219"/>
      <c r="DU36" s="219"/>
      <c r="DV36" s="283"/>
      <c r="DW36" s="287">
        <v>9.6</v>
      </c>
      <c r="DX36" s="341"/>
      <c r="DY36" s="341"/>
      <c r="DZ36" s="341"/>
      <c r="EA36" s="341"/>
      <c r="EB36" s="341"/>
      <c r="EC36" s="366"/>
    </row>
    <row r="37" spans="2:133" ht="11.25" customHeight="1">
      <c r="B37" s="263" t="s">
        <v>378</v>
      </c>
      <c r="C37" s="36"/>
      <c r="D37" s="36"/>
      <c r="E37" s="36"/>
      <c r="F37" s="36"/>
      <c r="G37" s="36"/>
      <c r="H37" s="36"/>
      <c r="I37" s="36"/>
      <c r="J37" s="36"/>
      <c r="K37" s="36"/>
      <c r="L37" s="36"/>
      <c r="M37" s="36"/>
      <c r="N37" s="36"/>
      <c r="O37" s="36"/>
      <c r="P37" s="36"/>
      <c r="Q37" s="273"/>
      <c r="R37" s="278">
        <v>1322306</v>
      </c>
      <c r="S37" s="219"/>
      <c r="T37" s="219"/>
      <c r="U37" s="219"/>
      <c r="V37" s="219"/>
      <c r="W37" s="219"/>
      <c r="X37" s="219"/>
      <c r="Y37" s="283"/>
      <c r="Z37" s="286">
        <v>3.3</v>
      </c>
      <c r="AA37" s="286"/>
      <c r="AB37" s="286"/>
      <c r="AC37" s="286"/>
      <c r="AD37" s="291" t="s">
        <v>215</v>
      </c>
      <c r="AE37" s="291"/>
      <c r="AF37" s="291"/>
      <c r="AG37" s="291"/>
      <c r="AH37" s="291"/>
      <c r="AI37" s="291"/>
      <c r="AJ37" s="291"/>
      <c r="AK37" s="291"/>
      <c r="AL37" s="287" t="s">
        <v>215</v>
      </c>
      <c r="AM37" s="240"/>
      <c r="AN37" s="240"/>
      <c r="AO37" s="300"/>
      <c r="AQ37" s="308" t="s">
        <v>412</v>
      </c>
      <c r="AR37" s="201"/>
      <c r="AS37" s="201"/>
      <c r="AT37" s="201"/>
      <c r="AU37" s="201"/>
      <c r="AV37" s="201"/>
      <c r="AW37" s="201"/>
      <c r="AX37" s="201"/>
      <c r="AY37" s="316"/>
      <c r="AZ37" s="278">
        <v>1245386</v>
      </c>
      <c r="BA37" s="219"/>
      <c r="BB37" s="219"/>
      <c r="BC37" s="219"/>
      <c r="BD37" s="319"/>
      <c r="BE37" s="319"/>
      <c r="BF37" s="322"/>
      <c r="BG37" s="263" t="s">
        <v>414</v>
      </c>
      <c r="BH37" s="36"/>
      <c r="BI37" s="36"/>
      <c r="BJ37" s="36"/>
      <c r="BK37" s="36"/>
      <c r="BL37" s="36"/>
      <c r="BM37" s="36"/>
      <c r="BN37" s="36"/>
      <c r="BO37" s="36"/>
      <c r="BP37" s="36"/>
      <c r="BQ37" s="36"/>
      <c r="BR37" s="36"/>
      <c r="BS37" s="36"/>
      <c r="BT37" s="36"/>
      <c r="BU37" s="273"/>
      <c r="BV37" s="278">
        <v>-28826</v>
      </c>
      <c r="BW37" s="219"/>
      <c r="BX37" s="219"/>
      <c r="BY37" s="219"/>
      <c r="BZ37" s="219"/>
      <c r="CA37" s="219"/>
      <c r="CB37" s="333"/>
      <c r="CD37" s="263" t="s">
        <v>165</v>
      </c>
      <c r="CE37" s="36"/>
      <c r="CF37" s="36"/>
      <c r="CG37" s="36"/>
      <c r="CH37" s="36"/>
      <c r="CI37" s="36"/>
      <c r="CJ37" s="36"/>
      <c r="CK37" s="36"/>
      <c r="CL37" s="36"/>
      <c r="CM37" s="36"/>
      <c r="CN37" s="36"/>
      <c r="CO37" s="36"/>
      <c r="CP37" s="36"/>
      <c r="CQ37" s="273"/>
      <c r="CR37" s="278">
        <v>307349</v>
      </c>
      <c r="CS37" s="319"/>
      <c r="CT37" s="319"/>
      <c r="CU37" s="319"/>
      <c r="CV37" s="319"/>
      <c r="CW37" s="319"/>
      <c r="CX37" s="319"/>
      <c r="CY37" s="338"/>
      <c r="CZ37" s="287">
        <v>0.8</v>
      </c>
      <c r="DA37" s="341"/>
      <c r="DB37" s="341"/>
      <c r="DC37" s="344"/>
      <c r="DD37" s="292">
        <v>307349</v>
      </c>
      <c r="DE37" s="319"/>
      <c r="DF37" s="319"/>
      <c r="DG37" s="319"/>
      <c r="DH37" s="319"/>
      <c r="DI37" s="319"/>
      <c r="DJ37" s="319"/>
      <c r="DK37" s="338"/>
      <c r="DL37" s="292">
        <v>265663</v>
      </c>
      <c r="DM37" s="319"/>
      <c r="DN37" s="319"/>
      <c r="DO37" s="319"/>
      <c r="DP37" s="319"/>
      <c r="DQ37" s="319"/>
      <c r="DR37" s="319"/>
      <c r="DS37" s="319"/>
      <c r="DT37" s="319"/>
      <c r="DU37" s="319"/>
      <c r="DV37" s="338"/>
      <c r="DW37" s="287">
        <v>1.3</v>
      </c>
      <c r="DX37" s="341"/>
      <c r="DY37" s="341"/>
      <c r="DZ37" s="341"/>
      <c r="EA37" s="341"/>
      <c r="EB37" s="341"/>
      <c r="EC37" s="366"/>
    </row>
    <row r="38" spans="2:133" ht="11.25" customHeight="1">
      <c r="B38" s="263" t="s">
        <v>401</v>
      </c>
      <c r="C38" s="36"/>
      <c r="D38" s="36"/>
      <c r="E38" s="36"/>
      <c r="F38" s="36"/>
      <c r="G38" s="36"/>
      <c r="H38" s="36"/>
      <c r="I38" s="36"/>
      <c r="J38" s="36"/>
      <c r="K38" s="36"/>
      <c r="L38" s="36"/>
      <c r="M38" s="36"/>
      <c r="N38" s="36"/>
      <c r="O38" s="36"/>
      <c r="P38" s="36"/>
      <c r="Q38" s="273"/>
      <c r="R38" s="278">
        <v>498495</v>
      </c>
      <c r="S38" s="219"/>
      <c r="T38" s="219"/>
      <c r="U38" s="219"/>
      <c r="V38" s="219"/>
      <c r="W38" s="219"/>
      <c r="X38" s="219"/>
      <c r="Y38" s="283"/>
      <c r="Z38" s="286">
        <v>1.3</v>
      </c>
      <c r="AA38" s="286"/>
      <c r="AB38" s="286"/>
      <c r="AC38" s="286"/>
      <c r="AD38" s="291">
        <v>83</v>
      </c>
      <c r="AE38" s="291"/>
      <c r="AF38" s="291"/>
      <c r="AG38" s="291"/>
      <c r="AH38" s="291"/>
      <c r="AI38" s="291"/>
      <c r="AJ38" s="291"/>
      <c r="AK38" s="291"/>
      <c r="AL38" s="287">
        <v>0</v>
      </c>
      <c r="AM38" s="240"/>
      <c r="AN38" s="240"/>
      <c r="AO38" s="300"/>
      <c r="AQ38" s="308" t="s">
        <v>313</v>
      </c>
      <c r="AR38" s="201"/>
      <c r="AS38" s="201"/>
      <c r="AT38" s="201"/>
      <c r="AU38" s="201"/>
      <c r="AV38" s="201"/>
      <c r="AW38" s="201"/>
      <c r="AX38" s="201"/>
      <c r="AY38" s="316"/>
      <c r="AZ38" s="278">
        <v>429652</v>
      </c>
      <c r="BA38" s="219"/>
      <c r="BB38" s="219"/>
      <c r="BC38" s="219"/>
      <c r="BD38" s="319"/>
      <c r="BE38" s="319"/>
      <c r="BF38" s="322"/>
      <c r="BG38" s="263" t="s">
        <v>416</v>
      </c>
      <c r="BH38" s="36"/>
      <c r="BI38" s="36"/>
      <c r="BJ38" s="36"/>
      <c r="BK38" s="36"/>
      <c r="BL38" s="36"/>
      <c r="BM38" s="36"/>
      <c r="BN38" s="36"/>
      <c r="BO38" s="36"/>
      <c r="BP38" s="36"/>
      <c r="BQ38" s="36"/>
      <c r="BR38" s="36"/>
      <c r="BS38" s="36"/>
      <c r="BT38" s="36"/>
      <c r="BU38" s="273"/>
      <c r="BV38" s="278">
        <v>5935</v>
      </c>
      <c r="BW38" s="219"/>
      <c r="BX38" s="219"/>
      <c r="BY38" s="219"/>
      <c r="BZ38" s="219"/>
      <c r="CA38" s="219"/>
      <c r="CB38" s="333"/>
      <c r="CD38" s="263" t="s">
        <v>417</v>
      </c>
      <c r="CE38" s="36"/>
      <c r="CF38" s="36"/>
      <c r="CG38" s="36"/>
      <c r="CH38" s="36"/>
      <c r="CI38" s="36"/>
      <c r="CJ38" s="36"/>
      <c r="CK38" s="36"/>
      <c r="CL38" s="36"/>
      <c r="CM38" s="36"/>
      <c r="CN38" s="36"/>
      <c r="CO38" s="36"/>
      <c r="CP38" s="36"/>
      <c r="CQ38" s="273"/>
      <c r="CR38" s="278">
        <v>2490365</v>
      </c>
      <c r="CS38" s="219"/>
      <c r="CT38" s="219"/>
      <c r="CU38" s="219"/>
      <c r="CV38" s="219"/>
      <c r="CW38" s="219"/>
      <c r="CX38" s="219"/>
      <c r="CY38" s="283"/>
      <c r="CZ38" s="287">
        <v>6.4</v>
      </c>
      <c r="DA38" s="341"/>
      <c r="DB38" s="341"/>
      <c r="DC38" s="344"/>
      <c r="DD38" s="292">
        <v>2069202</v>
      </c>
      <c r="DE38" s="219"/>
      <c r="DF38" s="219"/>
      <c r="DG38" s="219"/>
      <c r="DH38" s="219"/>
      <c r="DI38" s="219"/>
      <c r="DJ38" s="219"/>
      <c r="DK38" s="283"/>
      <c r="DL38" s="292">
        <v>1881108</v>
      </c>
      <c r="DM38" s="219"/>
      <c r="DN38" s="219"/>
      <c r="DO38" s="219"/>
      <c r="DP38" s="219"/>
      <c r="DQ38" s="219"/>
      <c r="DR38" s="219"/>
      <c r="DS38" s="219"/>
      <c r="DT38" s="219"/>
      <c r="DU38" s="219"/>
      <c r="DV38" s="283"/>
      <c r="DW38" s="287">
        <v>9.5</v>
      </c>
      <c r="DX38" s="341"/>
      <c r="DY38" s="341"/>
      <c r="DZ38" s="341"/>
      <c r="EA38" s="341"/>
      <c r="EB38" s="341"/>
      <c r="EC38" s="366"/>
    </row>
    <row r="39" spans="2:133" ht="11.25" customHeight="1">
      <c r="B39" s="263" t="s">
        <v>418</v>
      </c>
      <c r="C39" s="36"/>
      <c r="D39" s="36"/>
      <c r="E39" s="36"/>
      <c r="F39" s="36"/>
      <c r="G39" s="36"/>
      <c r="H39" s="36"/>
      <c r="I39" s="36"/>
      <c r="J39" s="36"/>
      <c r="K39" s="36"/>
      <c r="L39" s="36"/>
      <c r="M39" s="36"/>
      <c r="N39" s="36"/>
      <c r="O39" s="36"/>
      <c r="P39" s="36"/>
      <c r="Q39" s="273"/>
      <c r="R39" s="278">
        <v>3766037</v>
      </c>
      <c r="S39" s="219"/>
      <c r="T39" s="219"/>
      <c r="U39" s="219"/>
      <c r="V39" s="219"/>
      <c r="W39" s="219"/>
      <c r="X39" s="219"/>
      <c r="Y39" s="283"/>
      <c r="Z39" s="286">
        <v>9.5</v>
      </c>
      <c r="AA39" s="286"/>
      <c r="AB39" s="286"/>
      <c r="AC39" s="286"/>
      <c r="AD39" s="291" t="s">
        <v>215</v>
      </c>
      <c r="AE39" s="291"/>
      <c r="AF39" s="291"/>
      <c r="AG39" s="291"/>
      <c r="AH39" s="291"/>
      <c r="AI39" s="291"/>
      <c r="AJ39" s="291"/>
      <c r="AK39" s="291"/>
      <c r="AL39" s="287" t="s">
        <v>215</v>
      </c>
      <c r="AM39" s="240"/>
      <c r="AN39" s="240"/>
      <c r="AO39" s="300"/>
      <c r="AQ39" s="308" t="s">
        <v>422</v>
      </c>
      <c r="AR39" s="201"/>
      <c r="AS39" s="201"/>
      <c r="AT39" s="201"/>
      <c r="AU39" s="201"/>
      <c r="AV39" s="201"/>
      <c r="AW39" s="201"/>
      <c r="AX39" s="201"/>
      <c r="AY39" s="316"/>
      <c r="AZ39" s="278">
        <v>357256</v>
      </c>
      <c r="BA39" s="219"/>
      <c r="BB39" s="219"/>
      <c r="BC39" s="219"/>
      <c r="BD39" s="319"/>
      <c r="BE39" s="319"/>
      <c r="BF39" s="322"/>
      <c r="BG39" s="263" t="s">
        <v>341</v>
      </c>
      <c r="BH39" s="36"/>
      <c r="BI39" s="36"/>
      <c r="BJ39" s="36"/>
      <c r="BK39" s="36"/>
      <c r="BL39" s="36"/>
      <c r="BM39" s="36"/>
      <c r="BN39" s="36"/>
      <c r="BO39" s="36"/>
      <c r="BP39" s="36"/>
      <c r="BQ39" s="36"/>
      <c r="BR39" s="36"/>
      <c r="BS39" s="36"/>
      <c r="BT39" s="36"/>
      <c r="BU39" s="273"/>
      <c r="BV39" s="278">
        <v>9269</v>
      </c>
      <c r="BW39" s="219"/>
      <c r="BX39" s="219"/>
      <c r="BY39" s="219"/>
      <c r="BZ39" s="219"/>
      <c r="CA39" s="219"/>
      <c r="CB39" s="333"/>
      <c r="CD39" s="263" t="s">
        <v>424</v>
      </c>
      <c r="CE39" s="36"/>
      <c r="CF39" s="36"/>
      <c r="CG39" s="36"/>
      <c r="CH39" s="36"/>
      <c r="CI39" s="36"/>
      <c r="CJ39" s="36"/>
      <c r="CK39" s="36"/>
      <c r="CL39" s="36"/>
      <c r="CM39" s="36"/>
      <c r="CN39" s="36"/>
      <c r="CO39" s="36"/>
      <c r="CP39" s="36"/>
      <c r="CQ39" s="273"/>
      <c r="CR39" s="278">
        <v>2145813</v>
      </c>
      <c r="CS39" s="319"/>
      <c r="CT39" s="319"/>
      <c r="CU39" s="319"/>
      <c r="CV39" s="319"/>
      <c r="CW39" s="319"/>
      <c r="CX39" s="319"/>
      <c r="CY39" s="338"/>
      <c r="CZ39" s="287">
        <v>5.6</v>
      </c>
      <c r="DA39" s="341"/>
      <c r="DB39" s="341"/>
      <c r="DC39" s="344"/>
      <c r="DD39" s="292">
        <v>1574829</v>
      </c>
      <c r="DE39" s="319"/>
      <c r="DF39" s="319"/>
      <c r="DG39" s="319"/>
      <c r="DH39" s="319"/>
      <c r="DI39" s="319"/>
      <c r="DJ39" s="319"/>
      <c r="DK39" s="338"/>
      <c r="DL39" s="292" t="s">
        <v>215</v>
      </c>
      <c r="DM39" s="319"/>
      <c r="DN39" s="319"/>
      <c r="DO39" s="319"/>
      <c r="DP39" s="319"/>
      <c r="DQ39" s="319"/>
      <c r="DR39" s="319"/>
      <c r="DS39" s="319"/>
      <c r="DT39" s="319"/>
      <c r="DU39" s="319"/>
      <c r="DV39" s="338"/>
      <c r="DW39" s="287" t="s">
        <v>215</v>
      </c>
      <c r="DX39" s="341"/>
      <c r="DY39" s="341"/>
      <c r="DZ39" s="341"/>
      <c r="EA39" s="341"/>
      <c r="EB39" s="341"/>
      <c r="EC39" s="366"/>
    </row>
    <row r="40" spans="2:133" ht="11.25" customHeight="1">
      <c r="B40" s="263" t="s">
        <v>428</v>
      </c>
      <c r="C40" s="36"/>
      <c r="D40" s="36"/>
      <c r="E40" s="36"/>
      <c r="F40" s="36"/>
      <c r="G40" s="36"/>
      <c r="H40" s="36"/>
      <c r="I40" s="36"/>
      <c r="J40" s="36"/>
      <c r="K40" s="36"/>
      <c r="L40" s="36"/>
      <c r="M40" s="36"/>
      <c r="N40" s="36"/>
      <c r="O40" s="36"/>
      <c r="P40" s="36"/>
      <c r="Q40" s="273"/>
      <c r="R40" s="278" t="s">
        <v>215</v>
      </c>
      <c r="S40" s="219"/>
      <c r="T40" s="219"/>
      <c r="U40" s="219"/>
      <c r="V40" s="219"/>
      <c r="W40" s="219"/>
      <c r="X40" s="219"/>
      <c r="Y40" s="283"/>
      <c r="Z40" s="286" t="s">
        <v>215</v>
      </c>
      <c r="AA40" s="286"/>
      <c r="AB40" s="286"/>
      <c r="AC40" s="286"/>
      <c r="AD40" s="291" t="s">
        <v>215</v>
      </c>
      <c r="AE40" s="291"/>
      <c r="AF40" s="291"/>
      <c r="AG40" s="291"/>
      <c r="AH40" s="291"/>
      <c r="AI40" s="291"/>
      <c r="AJ40" s="291"/>
      <c r="AK40" s="291"/>
      <c r="AL40" s="287" t="s">
        <v>215</v>
      </c>
      <c r="AM40" s="240"/>
      <c r="AN40" s="240"/>
      <c r="AO40" s="300"/>
      <c r="AQ40" s="308" t="s">
        <v>429</v>
      </c>
      <c r="AR40" s="201"/>
      <c r="AS40" s="201"/>
      <c r="AT40" s="201"/>
      <c r="AU40" s="201"/>
      <c r="AV40" s="201"/>
      <c r="AW40" s="201"/>
      <c r="AX40" s="201"/>
      <c r="AY40" s="316"/>
      <c r="AZ40" s="278">
        <v>76896</v>
      </c>
      <c r="BA40" s="219"/>
      <c r="BB40" s="219"/>
      <c r="BC40" s="219"/>
      <c r="BD40" s="319"/>
      <c r="BE40" s="319"/>
      <c r="BF40" s="322"/>
      <c r="BG40" s="304" t="s">
        <v>431</v>
      </c>
      <c r="BH40" s="29"/>
      <c r="BI40" s="29"/>
      <c r="BJ40" s="29"/>
      <c r="BK40" s="29"/>
      <c r="BL40" s="29"/>
      <c r="BM40" s="36" t="s">
        <v>432</v>
      </c>
      <c r="BN40" s="36"/>
      <c r="BO40" s="36"/>
      <c r="BP40" s="36"/>
      <c r="BQ40" s="36"/>
      <c r="BR40" s="36"/>
      <c r="BS40" s="36"/>
      <c r="BT40" s="36"/>
      <c r="BU40" s="273"/>
      <c r="BV40" s="278">
        <v>93</v>
      </c>
      <c r="BW40" s="219"/>
      <c r="BX40" s="219"/>
      <c r="BY40" s="219"/>
      <c r="BZ40" s="219"/>
      <c r="CA40" s="219"/>
      <c r="CB40" s="333"/>
      <c r="CD40" s="263" t="s">
        <v>308</v>
      </c>
      <c r="CE40" s="36"/>
      <c r="CF40" s="36"/>
      <c r="CG40" s="36"/>
      <c r="CH40" s="36"/>
      <c r="CI40" s="36"/>
      <c r="CJ40" s="36"/>
      <c r="CK40" s="36"/>
      <c r="CL40" s="36"/>
      <c r="CM40" s="36"/>
      <c r="CN40" s="36"/>
      <c r="CO40" s="36"/>
      <c r="CP40" s="36"/>
      <c r="CQ40" s="273"/>
      <c r="CR40" s="278">
        <v>518105</v>
      </c>
      <c r="CS40" s="219"/>
      <c r="CT40" s="219"/>
      <c r="CU40" s="219"/>
      <c r="CV40" s="219"/>
      <c r="CW40" s="219"/>
      <c r="CX40" s="219"/>
      <c r="CY40" s="283"/>
      <c r="CZ40" s="287">
        <v>1.3</v>
      </c>
      <c r="DA40" s="341"/>
      <c r="DB40" s="341"/>
      <c r="DC40" s="344"/>
      <c r="DD40" s="292">
        <v>491455</v>
      </c>
      <c r="DE40" s="219"/>
      <c r="DF40" s="219"/>
      <c r="DG40" s="219"/>
      <c r="DH40" s="219"/>
      <c r="DI40" s="219"/>
      <c r="DJ40" s="219"/>
      <c r="DK40" s="283"/>
      <c r="DL40" s="292">
        <v>248126</v>
      </c>
      <c r="DM40" s="219"/>
      <c r="DN40" s="219"/>
      <c r="DO40" s="219"/>
      <c r="DP40" s="219"/>
      <c r="DQ40" s="219"/>
      <c r="DR40" s="219"/>
      <c r="DS40" s="219"/>
      <c r="DT40" s="219"/>
      <c r="DU40" s="219"/>
      <c r="DV40" s="283"/>
      <c r="DW40" s="287">
        <v>1.3</v>
      </c>
      <c r="DX40" s="341"/>
      <c r="DY40" s="341"/>
      <c r="DZ40" s="341"/>
      <c r="EA40" s="341"/>
      <c r="EB40" s="341"/>
      <c r="EC40" s="366"/>
    </row>
    <row r="41" spans="2:133" ht="11.25" customHeight="1">
      <c r="B41" s="263" t="s">
        <v>433</v>
      </c>
      <c r="C41" s="36"/>
      <c r="D41" s="36"/>
      <c r="E41" s="36"/>
      <c r="F41" s="36"/>
      <c r="G41" s="36"/>
      <c r="H41" s="36"/>
      <c r="I41" s="36"/>
      <c r="J41" s="36"/>
      <c r="K41" s="36"/>
      <c r="L41" s="36"/>
      <c r="M41" s="36"/>
      <c r="N41" s="36"/>
      <c r="O41" s="36"/>
      <c r="P41" s="36"/>
      <c r="Q41" s="273"/>
      <c r="R41" s="278" t="s">
        <v>215</v>
      </c>
      <c r="S41" s="219"/>
      <c r="T41" s="219"/>
      <c r="U41" s="219"/>
      <c r="V41" s="219"/>
      <c r="W41" s="219"/>
      <c r="X41" s="219"/>
      <c r="Y41" s="283"/>
      <c r="Z41" s="286" t="s">
        <v>215</v>
      </c>
      <c r="AA41" s="286"/>
      <c r="AB41" s="286"/>
      <c r="AC41" s="286"/>
      <c r="AD41" s="291" t="s">
        <v>215</v>
      </c>
      <c r="AE41" s="291"/>
      <c r="AF41" s="291"/>
      <c r="AG41" s="291"/>
      <c r="AH41" s="291"/>
      <c r="AI41" s="291"/>
      <c r="AJ41" s="291"/>
      <c r="AK41" s="291"/>
      <c r="AL41" s="287" t="s">
        <v>215</v>
      </c>
      <c r="AM41" s="240"/>
      <c r="AN41" s="240"/>
      <c r="AO41" s="300"/>
      <c r="AQ41" s="308" t="s">
        <v>434</v>
      </c>
      <c r="AR41" s="201"/>
      <c r="AS41" s="201"/>
      <c r="AT41" s="201"/>
      <c r="AU41" s="201"/>
      <c r="AV41" s="201"/>
      <c r="AW41" s="201"/>
      <c r="AX41" s="201"/>
      <c r="AY41" s="316"/>
      <c r="AZ41" s="278">
        <v>415051</v>
      </c>
      <c r="BA41" s="219"/>
      <c r="BB41" s="219"/>
      <c r="BC41" s="219"/>
      <c r="BD41" s="319"/>
      <c r="BE41" s="319"/>
      <c r="BF41" s="322"/>
      <c r="BG41" s="304"/>
      <c r="BH41" s="29"/>
      <c r="BI41" s="29"/>
      <c r="BJ41" s="29"/>
      <c r="BK41" s="29"/>
      <c r="BL41" s="29"/>
      <c r="BM41" s="36" t="s">
        <v>348</v>
      </c>
      <c r="BN41" s="36"/>
      <c r="BO41" s="36"/>
      <c r="BP41" s="36"/>
      <c r="BQ41" s="36"/>
      <c r="BR41" s="36"/>
      <c r="BS41" s="36"/>
      <c r="BT41" s="36"/>
      <c r="BU41" s="273"/>
      <c r="BV41" s="278" t="s">
        <v>215</v>
      </c>
      <c r="BW41" s="219"/>
      <c r="BX41" s="219"/>
      <c r="BY41" s="219"/>
      <c r="BZ41" s="219"/>
      <c r="CA41" s="219"/>
      <c r="CB41" s="333"/>
      <c r="CD41" s="263" t="s">
        <v>293</v>
      </c>
      <c r="CE41" s="36"/>
      <c r="CF41" s="36"/>
      <c r="CG41" s="36"/>
      <c r="CH41" s="36"/>
      <c r="CI41" s="36"/>
      <c r="CJ41" s="36"/>
      <c r="CK41" s="36"/>
      <c r="CL41" s="36"/>
      <c r="CM41" s="36"/>
      <c r="CN41" s="36"/>
      <c r="CO41" s="36"/>
      <c r="CP41" s="36"/>
      <c r="CQ41" s="273"/>
      <c r="CR41" s="278" t="s">
        <v>215</v>
      </c>
      <c r="CS41" s="319"/>
      <c r="CT41" s="319"/>
      <c r="CU41" s="319"/>
      <c r="CV41" s="319"/>
      <c r="CW41" s="319"/>
      <c r="CX41" s="319"/>
      <c r="CY41" s="338"/>
      <c r="CZ41" s="287" t="s">
        <v>215</v>
      </c>
      <c r="DA41" s="341"/>
      <c r="DB41" s="341"/>
      <c r="DC41" s="344"/>
      <c r="DD41" s="292" t="s">
        <v>215</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435</v>
      </c>
      <c r="C42" s="36"/>
      <c r="D42" s="36"/>
      <c r="E42" s="36"/>
      <c r="F42" s="36"/>
      <c r="G42" s="36"/>
      <c r="H42" s="36"/>
      <c r="I42" s="36"/>
      <c r="J42" s="36"/>
      <c r="K42" s="36"/>
      <c r="L42" s="36"/>
      <c r="M42" s="36"/>
      <c r="N42" s="36"/>
      <c r="O42" s="36"/>
      <c r="P42" s="36"/>
      <c r="Q42" s="273"/>
      <c r="R42" s="278">
        <v>624437</v>
      </c>
      <c r="S42" s="219"/>
      <c r="T42" s="219"/>
      <c r="U42" s="219"/>
      <c r="V42" s="219"/>
      <c r="W42" s="219"/>
      <c r="X42" s="219"/>
      <c r="Y42" s="283"/>
      <c r="Z42" s="286">
        <v>1.6</v>
      </c>
      <c r="AA42" s="286"/>
      <c r="AB42" s="286"/>
      <c r="AC42" s="286"/>
      <c r="AD42" s="291" t="s">
        <v>215</v>
      </c>
      <c r="AE42" s="291"/>
      <c r="AF42" s="291"/>
      <c r="AG42" s="291"/>
      <c r="AH42" s="291"/>
      <c r="AI42" s="291"/>
      <c r="AJ42" s="291"/>
      <c r="AK42" s="291"/>
      <c r="AL42" s="287" t="s">
        <v>215</v>
      </c>
      <c r="AM42" s="240"/>
      <c r="AN42" s="240"/>
      <c r="AO42" s="300"/>
      <c r="AQ42" s="309" t="s">
        <v>437</v>
      </c>
      <c r="AR42" s="311"/>
      <c r="AS42" s="311"/>
      <c r="AT42" s="311"/>
      <c r="AU42" s="311"/>
      <c r="AV42" s="311"/>
      <c r="AW42" s="311"/>
      <c r="AX42" s="311"/>
      <c r="AY42" s="317"/>
      <c r="AZ42" s="279">
        <v>1936118</v>
      </c>
      <c r="BA42" s="281"/>
      <c r="BB42" s="281"/>
      <c r="BC42" s="281"/>
      <c r="BD42" s="318"/>
      <c r="BE42" s="318"/>
      <c r="BF42" s="323"/>
      <c r="BG42" s="177"/>
      <c r="BH42" s="180"/>
      <c r="BI42" s="180"/>
      <c r="BJ42" s="180"/>
      <c r="BK42" s="180"/>
      <c r="BL42" s="180"/>
      <c r="BM42" s="271" t="s">
        <v>438</v>
      </c>
      <c r="BN42" s="271"/>
      <c r="BO42" s="271"/>
      <c r="BP42" s="271"/>
      <c r="BQ42" s="271"/>
      <c r="BR42" s="271"/>
      <c r="BS42" s="271"/>
      <c r="BT42" s="271"/>
      <c r="BU42" s="275"/>
      <c r="BV42" s="279">
        <v>373</v>
      </c>
      <c r="BW42" s="281"/>
      <c r="BX42" s="281"/>
      <c r="BY42" s="281"/>
      <c r="BZ42" s="281"/>
      <c r="CA42" s="281"/>
      <c r="CB42" s="334"/>
      <c r="CD42" s="263" t="s">
        <v>285</v>
      </c>
      <c r="CE42" s="36"/>
      <c r="CF42" s="36"/>
      <c r="CG42" s="36"/>
      <c r="CH42" s="36"/>
      <c r="CI42" s="36"/>
      <c r="CJ42" s="36"/>
      <c r="CK42" s="36"/>
      <c r="CL42" s="36"/>
      <c r="CM42" s="36"/>
      <c r="CN42" s="36"/>
      <c r="CO42" s="36"/>
      <c r="CP42" s="36"/>
      <c r="CQ42" s="273"/>
      <c r="CR42" s="278">
        <v>6073750</v>
      </c>
      <c r="CS42" s="219"/>
      <c r="CT42" s="219"/>
      <c r="CU42" s="219"/>
      <c r="CV42" s="219"/>
      <c r="CW42" s="219"/>
      <c r="CX42" s="219"/>
      <c r="CY42" s="283"/>
      <c r="CZ42" s="287">
        <v>15.7</v>
      </c>
      <c r="DA42" s="240"/>
      <c r="DB42" s="240"/>
      <c r="DC42" s="289"/>
      <c r="DD42" s="292">
        <v>1089414</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436</v>
      </c>
      <c r="C43" s="271"/>
      <c r="D43" s="271"/>
      <c r="E43" s="271"/>
      <c r="F43" s="271"/>
      <c r="G43" s="271"/>
      <c r="H43" s="271"/>
      <c r="I43" s="271"/>
      <c r="J43" s="271"/>
      <c r="K43" s="271"/>
      <c r="L43" s="271"/>
      <c r="M43" s="271"/>
      <c r="N43" s="271"/>
      <c r="O43" s="271"/>
      <c r="P43" s="271"/>
      <c r="Q43" s="275"/>
      <c r="R43" s="279">
        <v>39842939</v>
      </c>
      <c r="S43" s="281"/>
      <c r="T43" s="281"/>
      <c r="U43" s="281"/>
      <c r="V43" s="281"/>
      <c r="W43" s="281"/>
      <c r="X43" s="281"/>
      <c r="Y43" s="284"/>
      <c r="Z43" s="288">
        <v>100</v>
      </c>
      <c r="AA43" s="288"/>
      <c r="AB43" s="288"/>
      <c r="AC43" s="288"/>
      <c r="AD43" s="293">
        <v>19195347</v>
      </c>
      <c r="AE43" s="293"/>
      <c r="AF43" s="293"/>
      <c r="AG43" s="293"/>
      <c r="AH43" s="293"/>
      <c r="AI43" s="293"/>
      <c r="AJ43" s="293"/>
      <c r="AK43" s="293"/>
      <c r="AL43" s="296">
        <v>100</v>
      </c>
      <c r="AM43" s="298"/>
      <c r="AN43" s="298"/>
      <c r="AO43" s="301"/>
      <c r="CD43" s="263" t="s">
        <v>82</v>
      </c>
      <c r="CE43" s="36"/>
      <c r="CF43" s="36"/>
      <c r="CG43" s="36"/>
      <c r="CH43" s="36"/>
      <c r="CI43" s="36"/>
      <c r="CJ43" s="36"/>
      <c r="CK43" s="36"/>
      <c r="CL43" s="36"/>
      <c r="CM43" s="36"/>
      <c r="CN43" s="36"/>
      <c r="CO43" s="36"/>
      <c r="CP43" s="36"/>
      <c r="CQ43" s="273"/>
      <c r="CR43" s="278">
        <v>156361</v>
      </c>
      <c r="CS43" s="319"/>
      <c r="CT43" s="319"/>
      <c r="CU43" s="319"/>
      <c r="CV43" s="319"/>
      <c r="CW43" s="319"/>
      <c r="CX43" s="319"/>
      <c r="CY43" s="338"/>
      <c r="CZ43" s="287">
        <v>0.4</v>
      </c>
      <c r="DA43" s="341"/>
      <c r="DB43" s="341"/>
      <c r="DC43" s="344"/>
      <c r="DD43" s="292">
        <v>156361</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183</v>
      </c>
      <c r="CE44" s="42"/>
      <c r="CF44" s="263" t="s">
        <v>439</v>
      </c>
      <c r="CG44" s="36"/>
      <c r="CH44" s="36"/>
      <c r="CI44" s="36"/>
      <c r="CJ44" s="36"/>
      <c r="CK44" s="36"/>
      <c r="CL44" s="36"/>
      <c r="CM44" s="36"/>
      <c r="CN44" s="36"/>
      <c r="CO44" s="36"/>
      <c r="CP44" s="36"/>
      <c r="CQ44" s="273"/>
      <c r="CR44" s="278">
        <v>5673739</v>
      </c>
      <c r="CS44" s="219"/>
      <c r="CT44" s="219"/>
      <c r="CU44" s="219"/>
      <c r="CV44" s="219"/>
      <c r="CW44" s="219"/>
      <c r="CX44" s="219"/>
      <c r="CY44" s="283"/>
      <c r="CZ44" s="287">
        <v>14.7</v>
      </c>
      <c r="DA44" s="240"/>
      <c r="DB44" s="240"/>
      <c r="DC44" s="289"/>
      <c r="DD44" s="292">
        <v>1019959</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53</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440</v>
      </c>
      <c r="CG45" s="36"/>
      <c r="CH45" s="36"/>
      <c r="CI45" s="36"/>
      <c r="CJ45" s="36"/>
      <c r="CK45" s="36"/>
      <c r="CL45" s="36"/>
      <c r="CM45" s="36"/>
      <c r="CN45" s="36"/>
      <c r="CO45" s="36"/>
      <c r="CP45" s="36"/>
      <c r="CQ45" s="273"/>
      <c r="CR45" s="278">
        <v>3062257</v>
      </c>
      <c r="CS45" s="319"/>
      <c r="CT45" s="319"/>
      <c r="CU45" s="319"/>
      <c r="CV45" s="319"/>
      <c r="CW45" s="319"/>
      <c r="CX45" s="319"/>
      <c r="CY45" s="338"/>
      <c r="CZ45" s="287">
        <v>7.9</v>
      </c>
      <c r="DA45" s="341"/>
      <c r="DB45" s="341"/>
      <c r="DC45" s="344"/>
      <c r="DD45" s="292">
        <v>161614</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406</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396</v>
      </c>
      <c r="CG46" s="36"/>
      <c r="CH46" s="36"/>
      <c r="CI46" s="36"/>
      <c r="CJ46" s="36"/>
      <c r="CK46" s="36"/>
      <c r="CL46" s="36"/>
      <c r="CM46" s="36"/>
      <c r="CN46" s="36"/>
      <c r="CO46" s="36"/>
      <c r="CP46" s="36"/>
      <c r="CQ46" s="273"/>
      <c r="CR46" s="278">
        <v>2385976</v>
      </c>
      <c r="CS46" s="219"/>
      <c r="CT46" s="219"/>
      <c r="CU46" s="219"/>
      <c r="CV46" s="219"/>
      <c r="CW46" s="219"/>
      <c r="CX46" s="219"/>
      <c r="CY46" s="283"/>
      <c r="CZ46" s="287">
        <v>6.2</v>
      </c>
      <c r="DA46" s="240"/>
      <c r="DB46" s="240"/>
      <c r="DC46" s="289"/>
      <c r="DD46" s="292">
        <v>639869</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441</v>
      </c>
      <c r="CG47" s="36"/>
      <c r="CH47" s="36"/>
      <c r="CI47" s="36"/>
      <c r="CJ47" s="36"/>
      <c r="CK47" s="36"/>
      <c r="CL47" s="36"/>
      <c r="CM47" s="36"/>
      <c r="CN47" s="36"/>
      <c r="CO47" s="36"/>
      <c r="CP47" s="36"/>
      <c r="CQ47" s="273"/>
      <c r="CR47" s="278">
        <v>400011</v>
      </c>
      <c r="CS47" s="319"/>
      <c r="CT47" s="319"/>
      <c r="CU47" s="319"/>
      <c r="CV47" s="319"/>
      <c r="CW47" s="319"/>
      <c r="CX47" s="319"/>
      <c r="CY47" s="338"/>
      <c r="CZ47" s="287">
        <v>1</v>
      </c>
      <c r="DA47" s="341"/>
      <c r="DB47" s="341"/>
      <c r="DC47" s="344"/>
      <c r="DD47" s="292">
        <v>69455</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443</v>
      </c>
      <c r="CG48" s="36"/>
      <c r="CH48" s="36"/>
      <c r="CI48" s="36"/>
      <c r="CJ48" s="36"/>
      <c r="CK48" s="36"/>
      <c r="CL48" s="36"/>
      <c r="CM48" s="36"/>
      <c r="CN48" s="36"/>
      <c r="CO48" s="36"/>
      <c r="CP48" s="36"/>
      <c r="CQ48" s="273"/>
      <c r="CR48" s="278" t="s">
        <v>215</v>
      </c>
      <c r="CS48" s="219"/>
      <c r="CT48" s="219"/>
      <c r="CU48" s="219"/>
      <c r="CV48" s="219"/>
      <c r="CW48" s="219"/>
      <c r="CX48" s="219"/>
      <c r="CY48" s="283"/>
      <c r="CZ48" s="287" t="s">
        <v>215</v>
      </c>
      <c r="DA48" s="240"/>
      <c r="DB48" s="240"/>
      <c r="DC48" s="289"/>
      <c r="DD48" s="292" t="s">
        <v>215</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204</v>
      </c>
      <c r="CE49" s="271"/>
      <c r="CF49" s="271"/>
      <c r="CG49" s="271"/>
      <c r="CH49" s="271"/>
      <c r="CI49" s="271"/>
      <c r="CJ49" s="271"/>
      <c r="CK49" s="271"/>
      <c r="CL49" s="271"/>
      <c r="CM49" s="271"/>
      <c r="CN49" s="271"/>
      <c r="CO49" s="271"/>
      <c r="CP49" s="271"/>
      <c r="CQ49" s="275"/>
      <c r="CR49" s="279">
        <v>38650555</v>
      </c>
      <c r="CS49" s="318"/>
      <c r="CT49" s="318"/>
      <c r="CU49" s="318"/>
      <c r="CV49" s="318"/>
      <c r="CW49" s="318"/>
      <c r="CX49" s="318"/>
      <c r="CY49" s="339"/>
      <c r="CZ49" s="296">
        <v>100</v>
      </c>
      <c r="DA49" s="342"/>
      <c r="DB49" s="342"/>
      <c r="DC49" s="345"/>
      <c r="DD49" s="348">
        <v>23453363</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Tz/mnoGOJJF38yZSZdfh4GIONIGnpUXtIH4wjCeBzDUJqsT6DYA4BNPpin70ABOT2Dv1CHu8HTZv1XDBiyzGXQ==" saltValue="MK1PrrPHI4JLoJhY3AaIx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296</v>
      </c>
      <c r="DK2" s="733"/>
      <c r="DL2" s="733"/>
      <c r="DM2" s="733"/>
      <c r="DN2" s="733"/>
      <c r="DO2" s="736"/>
      <c r="DP2" s="406"/>
      <c r="DQ2" s="732" t="s">
        <v>307</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220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444</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445</v>
      </c>
      <c r="B5" s="407"/>
      <c r="C5" s="407"/>
      <c r="D5" s="407"/>
      <c r="E5" s="407"/>
      <c r="F5" s="407"/>
      <c r="G5" s="407"/>
      <c r="H5" s="407"/>
      <c r="I5" s="407"/>
      <c r="J5" s="407"/>
      <c r="K5" s="407"/>
      <c r="L5" s="407"/>
      <c r="M5" s="407"/>
      <c r="N5" s="407"/>
      <c r="O5" s="407"/>
      <c r="P5" s="443"/>
      <c r="Q5" s="449" t="s">
        <v>189</v>
      </c>
      <c r="R5" s="461"/>
      <c r="S5" s="461"/>
      <c r="T5" s="461"/>
      <c r="U5" s="472"/>
      <c r="V5" s="449" t="s">
        <v>446</v>
      </c>
      <c r="W5" s="461"/>
      <c r="X5" s="461"/>
      <c r="Y5" s="461"/>
      <c r="Z5" s="472"/>
      <c r="AA5" s="449" t="s">
        <v>447</v>
      </c>
      <c r="AB5" s="461"/>
      <c r="AC5" s="461"/>
      <c r="AD5" s="461"/>
      <c r="AE5" s="461"/>
      <c r="AF5" s="521" t="s">
        <v>186</v>
      </c>
      <c r="AG5" s="461"/>
      <c r="AH5" s="461"/>
      <c r="AI5" s="461"/>
      <c r="AJ5" s="539"/>
      <c r="AK5" s="461" t="s">
        <v>448</v>
      </c>
      <c r="AL5" s="461"/>
      <c r="AM5" s="461"/>
      <c r="AN5" s="461"/>
      <c r="AO5" s="472"/>
      <c r="AP5" s="449" t="s">
        <v>449</v>
      </c>
      <c r="AQ5" s="461"/>
      <c r="AR5" s="461"/>
      <c r="AS5" s="461"/>
      <c r="AT5" s="472"/>
      <c r="AU5" s="449" t="s">
        <v>451</v>
      </c>
      <c r="AV5" s="461"/>
      <c r="AW5" s="461"/>
      <c r="AX5" s="461"/>
      <c r="AY5" s="539"/>
      <c r="AZ5" s="433"/>
      <c r="BA5" s="433"/>
      <c r="BB5" s="433"/>
      <c r="BC5" s="433"/>
      <c r="BD5" s="433"/>
      <c r="BE5" s="632"/>
      <c r="BF5" s="632"/>
      <c r="BG5" s="632"/>
      <c r="BH5" s="632"/>
      <c r="BI5" s="632"/>
      <c r="BJ5" s="632"/>
      <c r="BK5" s="632"/>
      <c r="BL5" s="632"/>
      <c r="BM5" s="632"/>
      <c r="BN5" s="632"/>
      <c r="BO5" s="632"/>
      <c r="BP5" s="632"/>
      <c r="BQ5" s="378" t="s">
        <v>452</v>
      </c>
      <c r="BR5" s="407"/>
      <c r="BS5" s="407"/>
      <c r="BT5" s="407"/>
      <c r="BU5" s="407"/>
      <c r="BV5" s="407"/>
      <c r="BW5" s="407"/>
      <c r="BX5" s="407"/>
      <c r="BY5" s="407"/>
      <c r="BZ5" s="407"/>
      <c r="CA5" s="407"/>
      <c r="CB5" s="407"/>
      <c r="CC5" s="407"/>
      <c r="CD5" s="407"/>
      <c r="CE5" s="407"/>
      <c r="CF5" s="407"/>
      <c r="CG5" s="443"/>
      <c r="CH5" s="449" t="s">
        <v>372</v>
      </c>
      <c r="CI5" s="461"/>
      <c r="CJ5" s="461"/>
      <c r="CK5" s="461"/>
      <c r="CL5" s="472"/>
      <c r="CM5" s="449" t="s">
        <v>327</v>
      </c>
      <c r="CN5" s="461"/>
      <c r="CO5" s="461"/>
      <c r="CP5" s="461"/>
      <c r="CQ5" s="472"/>
      <c r="CR5" s="449" t="s">
        <v>258</v>
      </c>
      <c r="CS5" s="461"/>
      <c r="CT5" s="461"/>
      <c r="CU5" s="461"/>
      <c r="CV5" s="472"/>
      <c r="CW5" s="449" t="s">
        <v>55</v>
      </c>
      <c r="CX5" s="461"/>
      <c r="CY5" s="461"/>
      <c r="CZ5" s="461"/>
      <c r="DA5" s="472"/>
      <c r="DB5" s="449" t="s">
        <v>419</v>
      </c>
      <c r="DC5" s="461"/>
      <c r="DD5" s="461"/>
      <c r="DE5" s="461"/>
      <c r="DF5" s="472"/>
      <c r="DG5" s="726" t="s">
        <v>255</v>
      </c>
      <c r="DH5" s="729"/>
      <c r="DI5" s="729"/>
      <c r="DJ5" s="729"/>
      <c r="DK5" s="734"/>
      <c r="DL5" s="726" t="s">
        <v>453</v>
      </c>
      <c r="DM5" s="729"/>
      <c r="DN5" s="729"/>
      <c r="DO5" s="729"/>
      <c r="DP5" s="734"/>
      <c r="DQ5" s="449" t="s">
        <v>454</v>
      </c>
      <c r="DR5" s="461"/>
      <c r="DS5" s="461"/>
      <c r="DT5" s="461"/>
      <c r="DU5" s="472"/>
      <c r="DV5" s="449" t="s">
        <v>451</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457</v>
      </c>
      <c r="C7" s="429"/>
      <c r="D7" s="429"/>
      <c r="E7" s="429"/>
      <c r="F7" s="429"/>
      <c r="G7" s="429"/>
      <c r="H7" s="429"/>
      <c r="I7" s="429"/>
      <c r="J7" s="429"/>
      <c r="K7" s="429"/>
      <c r="L7" s="429"/>
      <c r="M7" s="429"/>
      <c r="N7" s="429"/>
      <c r="O7" s="429"/>
      <c r="P7" s="445"/>
      <c r="Q7" s="451">
        <v>39843</v>
      </c>
      <c r="R7" s="463"/>
      <c r="S7" s="463"/>
      <c r="T7" s="463"/>
      <c r="U7" s="463"/>
      <c r="V7" s="463">
        <v>38651</v>
      </c>
      <c r="W7" s="463"/>
      <c r="X7" s="463"/>
      <c r="Y7" s="463"/>
      <c r="Z7" s="463"/>
      <c r="AA7" s="463">
        <v>1192</v>
      </c>
      <c r="AB7" s="463"/>
      <c r="AC7" s="463"/>
      <c r="AD7" s="463"/>
      <c r="AE7" s="509"/>
      <c r="AF7" s="523">
        <v>908</v>
      </c>
      <c r="AG7" s="536"/>
      <c r="AH7" s="536"/>
      <c r="AI7" s="536"/>
      <c r="AJ7" s="541"/>
      <c r="AK7" s="549">
        <v>1814</v>
      </c>
      <c r="AL7" s="463"/>
      <c r="AM7" s="463"/>
      <c r="AN7" s="463"/>
      <c r="AO7" s="463"/>
      <c r="AP7" s="463">
        <v>35929</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10" t="s">
        <v>555</v>
      </c>
      <c r="BT7" s="430"/>
      <c r="BU7" s="430"/>
      <c r="BV7" s="430"/>
      <c r="BW7" s="430"/>
      <c r="BX7" s="430"/>
      <c r="BY7" s="430"/>
      <c r="BZ7" s="430"/>
      <c r="CA7" s="430"/>
      <c r="CB7" s="430"/>
      <c r="CC7" s="430"/>
      <c r="CD7" s="430"/>
      <c r="CE7" s="430"/>
      <c r="CF7" s="430"/>
      <c r="CG7" s="446"/>
      <c r="CH7" s="458">
        <v>7</v>
      </c>
      <c r="CI7" s="470"/>
      <c r="CJ7" s="470"/>
      <c r="CK7" s="470"/>
      <c r="CL7" s="705"/>
      <c r="CM7" s="458">
        <v>71</v>
      </c>
      <c r="CN7" s="470"/>
      <c r="CO7" s="470"/>
      <c r="CP7" s="470"/>
      <c r="CQ7" s="705"/>
      <c r="CR7" s="458">
        <v>35</v>
      </c>
      <c r="CS7" s="470"/>
      <c r="CT7" s="470"/>
      <c r="CU7" s="470"/>
      <c r="CV7" s="705"/>
      <c r="CW7" s="721" t="s">
        <v>215</v>
      </c>
      <c r="CX7" s="722"/>
      <c r="CY7" s="722"/>
      <c r="CZ7" s="722"/>
      <c r="DA7" s="723"/>
      <c r="DB7" s="721" t="s">
        <v>215</v>
      </c>
      <c r="DC7" s="722"/>
      <c r="DD7" s="722"/>
      <c r="DE7" s="722"/>
      <c r="DF7" s="723"/>
      <c r="DG7" s="721" t="s">
        <v>215</v>
      </c>
      <c r="DH7" s="722"/>
      <c r="DI7" s="722"/>
      <c r="DJ7" s="722"/>
      <c r="DK7" s="723"/>
      <c r="DL7" s="721" t="s">
        <v>215</v>
      </c>
      <c r="DM7" s="722"/>
      <c r="DN7" s="722"/>
      <c r="DO7" s="722"/>
      <c r="DP7" s="723"/>
      <c r="DQ7" s="721" t="s">
        <v>215</v>
      </c>
      <c r="DR7" s="722"/>
      <c r="DS7" s="722"/>
      <c r="DT7" s="722"/>
      <c r="DU7" s="723"/>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503</v>
      </c>
      <c r="BT8" s="430"/>
      <c r="BU8" s="430"/>
      <c r="BV8" s="430"/>
      <c r="BW8" s="430"/>
      <c r="BX8" s="430"/>
      <c r="BY8" s="430"/>
      <c r="BZ8" s="430"/>
      <c r="CA8" s="430"/>
      <c r="CB8" s="430"/>
      <c r="CC8" s="430"/>
      <c r="CD8" s="430"/>
      <c r="CE8" s="430"/>
      <c r="CF8" s="430"/>
      <c r="CG8" s="446"/>
      <c r="CH8" s="458">
        <v>43</v>
      </c>
      <c r="CI8" s="470"/>
      <c r="CJ8" s="470"/>
      <c r="CK8" s="470"/>
      <c r="CL8" s="705"/>
      <c r="CM8" s="458">
        <v>318</v>
      </c>
      <c r="CN8" s="470"/>
      <c r="CO8" s="470"/>
      <c r="CP8" s="470"/>
      <c r="CQ8" s="705"/>
      <c r="CR8" s="458">
        <v>100</v>
      </c>
      <c r="CS8" s="470"/>
      <c r="CT8" s="470"/>
      <c r="CU8" s="470"/>
      <c r="CV8" s="705"/>
      <c r="CW8" s="458" t="s">
        <v>215</v>
      </c>
      <c r="CX8" s="470"/>
      <c r="CY8" s="470"/>
      <c r="CZ8" s="470"/>
      <c r="DA8" s="705"/>
      <c r="DB8" s="458" t="s">
        <v>215</v>
      </c>
      <c r="DC8" s="470"/>
      <c r="DD8" s="470"/>
      <c r="DE8" s="470"/>
      <c r="DF8" s="705"/>
      <c r="DG8" s="458" t="s">
        <v>215</v>
      </c>
      <c r="DH8" s="470"/>
      <c r="DI8" s="470"/>
      <c r="DJ8" s="470"/>
      <c r="DK8" s="705"/>
      <c r="DL8" s="458" t="s">
        <v>215</v>
      </c>
      <c r="DM8" s="470"/>
      <c r="DN8" s="470"/>
      <c r="DO8" s="470"/>
      <c r="DP8" s="705"/>
      <c r="DQ8" s="458" t="s">
        <v>215</v>
      </c>
      <c r="DR8" s="470"/>
      <c r="DS8" s="470"/>
      <c r="DT8" s="470"/>
      <c r="DU8" s="705"/>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298</v>
      </c>
      <c r="BT9" s="430"/>
      <c r="BU9" s="430"/>
      <c r="BV9" s="430"/>
      <c r="BW9" s="430"/>
      <c r="BX9" s="430"/>
      <c r="BY9" s="430"/>
      <c r="BZ9" s="430"/>
      <c r="CA9" s="430"/>
      <c r="CB9" s="430"/>
      <c r="CC9" s="430"/>
      <c r="CD9" s="430"/>
      <c r="CE9" s="430"/>
      <c r="CF9" s="430"/>
      <c r="CG9" s="446"/>
      <c r="CH9" s="458">
        <v>7</v>
      </c>
      <c r="CI9" s="470"/>
      <c r="CJ9" s="470"/>
      <c r="CK9" s="470"/>
      <c r="CL9" s="705"/>
      <c r="CM9" s="458">
        <v>24</v>
      </c>
      <c r="CN9" s="470"/>
      <c r="CO9" s="470"/>
      <c r="CP9" s="470"/>
      <c r="CQ9" s="705"/>
      <c r="CR9" s="458">
        <v>15</v>
      </c>
      <c r="CS9" s="470"/>
      <c r="CT9" s="470"/>
      <c r="CU9" s="470"/>
      <c r="CV9" s="705"/>
      <c r="CW9" s="458" t="s">
        <v>215</v>
      </c>
      <c r="CX9" s="470"/>
      <c r="CY9" s="470"/>
      <c r="CZ9" s="470"/>
      <c r="DA9" s="705"/>
      <c r="DB9" s="458" t="s">
        <v>215</v>
      </c>
      <c r="DC9" s="470"/>
      <c r="DD9" s="470"/>
      <c r="DE9" s="470"/>
      <c r="DF9" s="705"/>
      <c r="DG9" s="458" t="s">
        <v>215</v>
      </c>
      <c r="DH9" s="470"/>
      <c r="DI9" s="470"/>
      <c r="DJ9" s="470"/>
      <c r="DK9" s="705"/>
      <c r="DL9" s="458" t="s">
        <v>215</v>
      </c>
      <c r="DM9" s="470"/>
      <c r="DN9" s="470"/>
      <c r="DO9" s="470"/>
      <c r="DP9" s="705"/>
      <c r="DQ9" s="458" t="s">
        <v>215</v>
      </c>
      <c r="DR9" s="470"/>
      <c r="DS9" s="470"/>
      <c r="DT9" s="470"/>
      <c r="DU9" s="705"/>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127</v>
      </c>
      <c r="BT10" s="430"/>
      <c r="BU10" s="430"/>
      <c r="BV10" s="430"/>
      <c r="BW10" s="430"/>
      <c r="BX10" s="430"/>
      <c r="BY10" s="430"/>
      <c r="BZ10" s="430"/>
      <c r="CA10" s="430"/>
      <c r="CB10" s="430"/>
      <c r="CC10" s="430"/>
      <c r="CD10" s="430"/>
      <c r="CE10" s="430"/>
      <c r="CF10" s="430"/>
      <c r="CG10" s="446"/>
      <c r="CH10" s="458">
        <v>0</v>
      </c>
      <c r="CI10" s="470"/>
      <c r="CJ10" s="470"/>
      <c r="CK10" s="470"/>
      <c r="CL10" s="705"/>
      <c r="CM10" s="458">
        <v>36</v>
      </c>
      <c r="CN10" s="470"/>
      <c r="CO10" s="470"/>
      <c r="CP10" s="470"/>
      <c r="CQ10" s="705"/>
      <c r="CR10" s="458">
        <v>2</v>
      </c>
      <c r="CS10" s="470"/>
      <c r="CT10" s="470"/>
      <c r="CU10" s="470"/>
      <c r="CV10" s="705"/>
      <c r="CW10" s="458" t="s">
        <v>215</v>
      </c>
      <c r="CX10" s="470"/>
      <c r="CY10" s="470"/>
      <c r="CZ10" s="470"/>
      <c r="DA10" s="705"/>
      <c r="DB10" s="458" t="s">
        <v>215</v>
      </c>
      <c r="DC10" s="470"/>
      <c r="DD10" s="470"/>
      <c r="DE10" s="470"/>
      <c r="DF10" s="705"/>
      <c r="DG10" s="458" t="s">
        <v>215</v>
      </c>
      <c r="DH10" s="470"/>
      <c r="DI10" s="470"/>
      <c r="DJ10" s="470"/>
      <c r="DK10" s="705"/>
      <c r="DL10" s="458" t="s">
        <v>215</v>
      </c>
      <c r="DM10" s="470"/>
      <c r="DN10" s="470"/>
      <c r="DO10" s="470"/>
      <c r="DP10" s="705"/>
      <c r="DQ10" s="458" t="s">
        <v>215</v>
      </c>
      <c r="DR10" s="470"/>
      <c r="DS10" s="470"/>
      <c r="DT10" s="470"/>
      <c r="DU10" s="705"/>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554</v>
      </c>
      <c r="BT11" s="430"/>
      <c r="BU11" s="430"/>
      <c r="BV11" s="430"/>
      <c r="BW11" s="430"/>
      <c r="BX11" s="430"/>
      <c r="BY11" s="430"/>
      <c r="BZ11" s="430"/>
      <c r="CA11" s="430"/>
      <c r="CB11" s="430"/>
      <c r="CC11" s="430"/>
      <c r="CD11" s="430"/>
      <c r="CE11" s="430"/>
      <c r="CF11" s="430"/>
      <c r="CG11" s="446"/>
      <c r="CH11" s="458">
        <v>9</v>
      </c>
      <c r="CI11" s="470"/>
      <c r="CJ11" s="470"/>
      <c r="CK11" s="470"/>
      <c r="CL11" s="705"/>
      <c r="CM11" s="458">
        <v>33</v>
      </c>
      <c r="CN11" s="470"/>
      <c r="CO11" s="470"/>
      <c r="CP11" s="470"/>
      <c r="CQ11" s="705"/>
      <c r="CR11" s="458">
        <v>63</v>
      </c>
      <c r="CS11" s="470"/>
      <c r="CT11" s="470"/>
      <c r="CU11" s="470"/>
      <c r="CV11" s="705"/>
      <c r="CW11" s="458" t="s">
        <v>215</v>
      </c>
      <c r="CX11" s="470"/>
      <c r="CY11" s="470"/>
      <c r="CZ11" s="470"/>
      <c r="DA11" s="705"/>
      <c r="DB11" s="458" t="s">
        <v>215</v>
      </c>
      <c r="DC11" s="470"/>
      <c r="DD11" s="470"/>
      <c r="DE11" s="470"/>
      <c r="DF11" s="705"/>
      <c r="DG11" s="458" t="s">
        <v>215</v>
      </c>
      <c r="DH11" s="470"/>
      <c r="DI11" s="470"/>
      <c r="DJ11" s="470"/>
      <c r="DK11" s="705"/>
      <c r="DL11" s="458" t="s">
        <v>215</v>
      </c>
      <c r="DM11" s="470"/>
      <c r="DN11" s="470"/>
      <c r="DO11" s="470"/>
      <c r="DP11" s="705"/>
      <c r="DQ11" s="458" t="s">
        <v>215</v>
      </c>
      <c r="DR11" s="470"/>
      <c r="DS11" s="470"/>
      <c r="DT11" s="470"/>
      <c r="DU11" s="705"/>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t="s">
        <v>556</v>
      </c>
      <c r="BT12" s="430"/>
      <c r="BU12" s="430"/>
      <c r="BV12" s="430"/>
      <c r="BW12" s="430"/>
      <c r="BX12" s="430"/>
      <c r="BY12" s="430"/>
      <c r="BZ12" s="430"/>
      <c r="CA12" s="430"/>
      <c r="CB12" s="430"/>
      <c r="CC12" s="430"/>
      <c r="CD12" s="430"/>
      <c r="CE12" s="430"/>
      <c r="CF12" s="430"/>
      <c r="CG12" s="446"/>
      <c r="CH12" s="458">
        <v>16</v>
      </c>
      <c r="CI12" s="470"/>
      <c r="CJ12" s="470"/>
      <c r="CK12" s="470"/>
      <c r="CL12" s="705"/>
      <c r="CM12" s="458">
        <v>253</v>
      </c>
      <c r="CN12" s="470"/>
      <c r="CO12" s="470"/>
      <c r="CP12" s="470"/>
      <c r="CQ12" s="705"/>
      <c r="CR12" s="458">
        <v>24</v>
      </c>
      <c r="CS12" s="470"/>
      <c r="CT12" s="470"/>
      <c r="CU12" s="470"/>
      <c r="CV12" s="705"/>
      <c r="CW12" s="458" t="s">
        <v>215</v>
      </c>
      <c r="CX12" s="470"/>
      <c r="CY12" s="470"/>
      <c r="CZ12" s="470"/>
      <c r="DA12" s="705"/>
      <c r="DB12" s="458" t="s">
        <v>215</v>
      </c>
      <c r="DC12" s="470"/>
      <c r="DD12" s="470"/>
      <c r="DE12" s="470"/>
      <c r="DF12" s="705"/>
      <c r="DG12" s="458" t="s">
        <v>215</v>
      </c>
      <c r="DH12" s="470"/>
      <c r="DI12" s="470"/>
      <c r="DJ12" s="470"/>
      <c r="DK12" s="705"/>
      <c r="DL12" s="458" t="s">
        <v>215</v>
      </c>
      <c r="DM12" s="470"/>
      <c r="DN12" s="470"/>
      <c r="DO12" s="470"/>
      <c r="DP12" s="705"/>
      <c r="DQ12" s="458" t="s">
        <v>215</v>
      </c>
      <c r="DR12" s="470"/>
      <c r="DS12" s="470"/>
      <c r="DT12" s="470"/>
      <c r="DU12" s="705"/>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t="s">
        <v>557</v>
      </c>
      <c r="BT13" s="430"/>
      <c r="BU13" s="430"/>
      <c r="BV13" s="430"/>
      <c r="BW13" s="430"/>
      <c r="BX13" s="430"/>
      <c r="BY13" s="430"/>
      <c r="BZ13" s="430"/>
      <c r="CA13" s="430"/>
      <c r="CB13" s="430"/>
      <c r="CC13" s="430"/>
      <c r="CD13" s="430"/>
      <c r="CE13" s="430"/>
      <c r="CF13" s="430"/>
      <c r="CG13" s="446"/>
      <c r="CH13" s="458">
        <v>0</v>
      </c>
      <c r="CI13" s="470"/>
      <c r="CJ13" s="470"/>
      <c r="CK13" s="470"/>
      <c r="CL13" s="705"/>
      <c r="CM13" s="458">
        <v>4</v>
      </c>
      <c r="CN13" s="470"/>
      <c r="CO13" s="470"/>
      <c r="CP13" s="470"/>
      <c r="CQ13" s="705"/>
      <c r="CR13" s="458">
        <v>1</v>
      </c>
      <c r="CS13" s="470"/>
      <c r="CT13" s="470"/>
      <c r="CU13" s="470"/>
      <c r="CV13" s="705"/>
      <c r="CW13" s="458" t="s">
        <v>215</v>
      </c>
      <c r="CX13" s="470"/>
      <c r="CY13" s="470"/>
      <c r="CZ13" s="470"/>
      <c r="DA13" s="705"/>
      <c r="DB13" s="458" t="s">
        <v>215</v>
      </c>
      <c r="DC13" s="470"/>
      <c r="DD13" s="470"/>
      <c r="DE13" s="470"/>
      <c r="DF13" s="705"/>
      <c r="DG13" s="458" t="s">
        <v>215</v>
      </c>
      <c r="DH13" s="470"/>
      <c r="DI13" s="470"/>
      <c r="DJ13" s="470"/>
      <c r="DK13" s="705"/>
      <c r="DL13" s="458" t="s">
        <v>215</v>
      </c>
      <c r="DM13" s="470"/>
      <c r="DN13" s="470"/>
      <c r="DO13" s="470"/>
      <c r="DP13" s="705"/>
      <c r="DQ13" s="458" t="s">
        <v>215</v>
      </c>
      <c r="DR13" s="470"/>
      <c r="DS13" s="470"/>
      <c r="DT13" s="470"/>
      <c r="DU13" s="705"/>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5"/>
      <c r="CM14" s="458"/>
      <c r="CN14" s="470"/>
      <c r="CO14" s="470"/>
      <c r="CP14" s="470"/>
      <c r="CQ14" s="705"/>
      <c r="CR14" s="458"/>
      <c r="CS14" s="470"/>
      <c r="CT14" s="470"/>
      <c r="CU14" s="470"/>
      <c r="CV14" s="705"/>
      <c r="CW14" s="458"/>
      <c r="CX14" s="470"/>
      <c r="CY14" s="470"/>
      <c r="CZ14" s="470"/>
      <c r="DA14" s="705"/>
      <c r="DB14" s="458"/>
      <c r="DC14" s="470"/>
      <c r="DD14" s="470"/>
      <c r="DE14" s="470"/>
      <c r="DF14" s="705"/>
      <c r="DG14" s="458"/>
      <c r="DH14" s="470"/>
      <c r="DI14" s="470"/>
      <c r="DJ14" s="470"/>
      <c r="DK14" s="705"/>
      <c r="DL14" s="458"/>
      <c r="DM14" s="470"/>
      <c r="DN14" s="470"/>
      <c r="DO14" s="470"/>
      <c r="DP14" s="705"/>
      <c r="DQ14" s="458"/>
      <c r="DR14" s="470"/>
      <c r="DS14" s="470"/>
      <c r="DT14" s="470"/>
      <c r="DU14" s="705"/>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5"/>
      <c r="CM15" s="458"/>
      <c r="CN15" s="470"/>
      <c r="CO15" s="470"/>
      <c r="CP15" s="470"/>
      <c r="CQ15" s="705"/>
      <c r="CR15" s="458"/>
      <c r="CS15" s="470"/>
      <c r="CT15" s="470"/>
      <c r="CU15" s="470"/>
      <c r="CV15" s="705"/>
      <c r="CW15" s="458"/>
      <c r="CX15" s="470"/>
      <c r="CY15" s="470"/>
      <c r="CZ15" s="470"/>
      <c r="DA15" s="705"/>
      <c r="DB15" s="458"/>
      <c r="DC15" s="470"/>
      <c r="DD15" s="470"/>
      <c r="DE15" s="470"/>
      <c r="DF15" s="705"/>
      <c r="DG15" s="458"/>
      <c r="DH15" s="470"/>
      <c r="DI15" s="470"/>
      <c r="DJ15" s="470"/>
      <c r="DK15" s="705"/>
      <c r="DL15" s="458"/>
      <c r="DM15" s="470"/>
      <c r="DN15" s="470"/>
      <c r="DO15" s="470"/>
      <c r="DP15" s="705"/>
      <c r="DQ15" s="458"/>
      <c r="DR15" s="470"/>
      <c r="DS15" s="470"/>
      <c r="DT15" s="470"/>
      <c r="DU15" s="705"/>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5"/>
      <c r="CM16" s="458"/>
      <c r="CN16" s="470"/>
      <c r="CO16" s="470"/>
      <c r="CP16" s="470"/>
      <c r="CQ16" s="705"/>
      <c r="CR16" s="458"/>
      <c r="CS16" s="470"/>
      <c r="CT16" s="470"/>
      <c r="CU16" s="470"/>
      <c r="CV16" s="705"/>
      <c r="CW16" s="458"/>
      <c r="CX16" s="470"/>
      <c r="CY16" s="470"/>
      <c r="CZ16" s="470"/>
      <c r="DA16" s="705"/>
      <c r="DB16" s="458"/>
      <c r="DC16" s="470"/>
      <c r="DD16" s="470"/>
      <c r="DE16" s="470"/>
      <c r="DF16" s="705"/>
      <c r="DG16" s="458"/>
      <c r="DH16" s="470"/>
      <c r="DI16" s="470"/>
      <c r="DJ16" s="470"/>
      <c r="DK16" s="705"/>
      <c r="DL16" s="458"/>
      <c r="DM16" s="470"/>
      <c r="DN16" s="470"/>
      <c r="DO16" s="470"/>
      <c r="DP16" s="705"/>
      <c r="DQ16" s="458"/>
      <c r="DR16" s="470"/>
      <c r="DS16" s="470"/>
      <c r="DT16" s="470"/>
      <c r="DU16" s="705"/>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5"/>
      <c r="CM17" s="458"/>
      <c r="CN17" s="470"/>
      <c r="CO17" s="470"/>
      <c r="CP17" s="470"/>
      <c r="CQ17" s="705"/>
      <c r="CR17" s="458"/>
      <c r="CS17" s="470"/>
      <c r="CT17" s="470"/>
      <c r="CU17" s="470"/>
      <c r="CV17" s="705"/>
      <c r="CW17" s="458"/>
      <c r="CX17" s="470"/>
      <c r="CY17" s="470"/>
      <c r="CZ17" s="470"/>
      <c r="DA17" s="705"/>
      <c r="DB17" s="458"/>
      <c r="DC17" s="470"/>
      <c r="DD17" s="470"/>
      <c r="DE17" s="470"/>
      <c r="DF17" s="705"/>
      <c r="DG17" s="458"/>
      <c r="DH17" s="470"/>
      <c r="DI17" s="470"/>
      <c r="DJ17" s="470"/>
      <c r="DK17" s="705"/>
      <c r="DL17" s="458"/>
      <c r="DM17" s="470"/>
      <c r="DN17" s="470"/>
      <c r="DO17" s="470"/>
      <c r="DP17" s="705"/>
      <c r="DQ17" s="458"/>
      <c r="DR17" s="470"/>
      <c r="DS17" s="470"/>
      <c r="DT17" s="470"/>
      <c r="DU17" s="705"/>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5"/>
      <c r="CM18" s="458"/>
      <c r="CN18" s="470"/>
      <c r="CO18" s="470"/>
      <c r="CP18" s="470"/>
      <c r="CQ18" s="705"/>
      <c r="CR18" s="458"/>
      <c r="CS18" s="470"/>
      <c r="CT18" s="470"/>
      <c r="CU18" s="470"/>
      <c r="CV18" s="705"/>
      <c r="CW18" s="458"/>
      <c r="CX18" s="470"/>
      <c r="CY18" s="470"/>
      <c r="CZ18" s="470"/>
      <c r="DA18" s="705"/>
      <c r="DB18" s="458"/>
      <c r="DC18" s="470"/>
      <c r="DD18" s="470"/>
      <c r="DE18" s="470"/>
      <c r="DF18" s="705"/>
      <c r="DG18" s="458"/>
      <c r="DH18" s="470"/>
      <c r="DI18" s="470"/>
      <c r="DJ18" s="470"/>
      <c r="DK18" s="705"/>
      <c r="DL18" s="458"/>
      <c r="DM18" s="470"/>
      <c r="DN18" s="470"/>
      <c r="DO18" s="470"/>
      <c r="DP18" s="705"/>
      <c r="DQ18" s="458"/>
      <c r="DR18" s="470"/>
      <c r="DS18" s="470"/>
      <c r="DT18" s="470"/>
      <c r="DU18" s="705"/>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5"/>
      <c r="CM19" s="458"/>
      <c r="CN19" s="470"/>
      <c r="CO19" s="470"/>
      <c r="CP19" s="470"/>
      <c r="CQ19" s="705"/>
      <c r="CR19" s="458"/>
      <c r="CS19" s="470"/>
      <c r="CT19" s="470"/>
      <c r="CU19" s="470"/>
      <c r="CV19" s="705"/>
      <c r="CW19" s="458"/>
      <c r="CX19" s="470"/>
      <c r="CY19" s="470"/>
      <c r="CZ19" s="470"/>
      <c r="DA19" s="705"/>
      <c r="DB19" s="458"/>
      <c r="DC19" s="470"/>
      <c r="DD19" s="470"/>
      <c r="DE19" s="470"/>
      <c r="DF19" s="705"/>
      <c r="DG19" s="458"/>
      <c r="DH19" s="470"/>
      <c r="DI19" s="470"/>
      <c r="DJ19" s="470"/>
      <c r="DK19" s="705"/>
      <c r="DL19" s="458"/>
      <c r="DM19" s="470"/>
      <c r="DN19" s="470"/>
      <c r="DO19" s="470"/>
      <c r="DP19" s="705"/>
      <c r="DQ19" s="458"/>
      <c r="DR19" s="470"/>
      <c r="DS19" s="470"/>
      <c r="DT19" s="470"/>
      <c r="DU19" s="705"/>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5"/>
      <c r="CM20" s="458"/>
      <c r="CN20" s="470"/>
      <c r="CO20" s="470"/>
      <c r="CP20" s="470"/>
      <c r="CQ20" s="705"/>
      <c r="CR20" s="458"/>
      <c r="CS20" s="470"/>
      <c r="CT20" s="470"/>
      <c r="CU20" s="470"/>
      <c r="CV20" s="705"/>
      <c r="CW20" s="458"/>
      <c r="CX20" s="470"/>
      <c r="CY20" s="470"/>
      <c r="CZ20" s="470"/>
      <c r="DA20" s="705"/>
      <c r="DB20" s="458"/>
      <c r="DC20" s="470"/>
      <c r="DD20" s="470"/>
      <c r="DE20" s="470"/>
      <c r="DF20" s="705"/>
      <c r="DG20" s="458"/>
      <c r="DH20" s="470"/>
      <c r="DI20" s="470"/>
      <c r="DJ20" s="470"/>
      <c r="DK20" s="705"/>
      <c r="DL20" s="458"/>
      <c r="DM20" s="470"/>
      <c r="DN20" s="470"/>
      <c r="DO20" s="470"/>
      <c r="DP20" s="705"/>
      <c r="DQ20" s="458"/>
      <c r="DR20" s="470"/>
      <c r="DS20" s="470"/>
      <c r="DT20" s="470"/>
      <c r="DU20" s="705"/>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5"/>
      <c r="CM21" s="458"/>
      <c r="CN21" s="470"/>
      <c r="CO21" s="470"/>
      <c r="CP21" s="470"/>
      <c r="CQ21" s="705"/>
      <c r="CR21" s="458"/>
      <c r="CS21" s="470"/>
      <c r="CT21" s="470"/>
      <c r="CU21" s="470"/>
      <c r="CV21" s="705"/>
      <c r="CW21" s="458"/>
      <c r="CX21" s="470"/>
      <c r="CY21" s="470"/>
      <c r="CZ21" s="470"/>
      <c r="DA21" s="705"/>
      <c r="DB21" s="458"/>
      <c r="DC21" s="470"/>
      <c r="DD21" s="470"/>
      <c r="DE21" s="470"/>
      <c r="DF21" s="705"/>
      <c r="DG21" s="458"/>
      <c r="DH21" s="470"/>
      <c r="DI21" s="470"/>
      <c r="DJ21" s="470"/>
      <c r="DK21" s="705"/>
      <c r="DL21" s="458"/>
      <c r="DM21" s="470"/>
      <c r="DN21" s="470"/>
      <c r="DO21" s="470"/>
      <c r="DP21" s="705"/>
      <c r="DQ21" s="458"/>
      <c r="DR21" s="470"/>
      <c r="DS21" s="470"/>
      <c r="DT21" s="470"/>
      <c r="DU21" s="705"/>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459</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5"/>
      <c r="CM22" s="458"/>
      <c r="CN22" s="470"/>
      <c r="CO22" s="470"/>
      <c r="CP22" s="470"/>
      <c r="CQ22" s="705"/>
      <c r="CR22" s="458"/>
      <c r="CS22" s="470"/>
      <c r="CT22" s="470"/>
      <c r="CU22" s="470"/>
      <c r="CV22" s="705"/>
      <c r="CW22" s="458"/>
      <c r="CX22" s="470"/>
      <c r="CY22" s="470"/>
      <c r="CZ22" s="470"/>
      <c r="DA22" s="705"/>
      <c r="DB22" s="458"/>
      <c r="DC22" s="470"/>
      <c r="DD22" s="470"/>
      <c r="DE22" s="470"/>
      <c r="DF22" s="705"/>
      <c r="DG22" s="458"/>
      <c r="DH22" s="470"/>
      <c r="DI22" s="470"/>
      <c r="DJ22" s="470"/>
      <c r="DK22" s="705"/>
      <c r="DL22" s="458"/>
      <c r="DM22" s="470"/>
      <c r="DN22" s="470"/>
      <c r="DO22" s="470"/>
      <c r="DP22" s="705"/>
      <c r="DQ22" s="458"/>
      <c r="DR22" s="470"/>
      <c r="DS22" s="470"/>
      <c r="DT22" s="470"/>
      <c r="DU22" s="705"/>
      <c r="DV22" s="410"/>
      <c r="DW22" s="430"/>
      <c r="DX22" s="430"/>
      <c r="DY22" s="430"/>
      <c r="DZ22" s="745"/>
      <c r="EA22" s="607"/>
    </row>
    <row r="23" spans="1:131" s="372" customFormat="1" ht="26.25" customHeight="1">
      <c r="A23" s="382" t="s">
        <v>265</v>
      </c>
      <c r="B23" s="411" t="s">
        <v>310</v>
      </c>
      <c r="C23" s="431"/>
      <c r="D23" s="431"/>
      <c r="E23" s="431"/>
      <c r="F23" s="431"/>
      <c r="G23" s="431"/>
      <c r="H23" s="431"/>
      <c r="I23" s="431"/>
      <c r="J23" s="431"/>
      <c r="K23" s="431"/>
      <c r="L23" s="431"/>
      <c r="M23" s="431"/>
      <c r="N23" s="431"/>
      <c r="O23" s="431"/>
      <c r="P23" s="447"/>
      <c r="Q23" s="454">
        <v>39843</v>
      </c>
      <c r="R23" s="466"/>
      <c r="S23" s="466"/>
      <c r="T23" s="466"/>
      <c r="U23" s="466"/>
      <c r="V23" s="466">
        <v>38651</v>
      </c>
      <c r="W23" s="466"/>
      <c r="X23" s="466"/>
      <c r="Y23" s="466"/>
      <c r="Z23" s="466"/>
      <c r="AA23" s="466">
        <v>1192</v>
      </c>
      <c r="AB23" s="466"/>
      <c r="AC23" s="466"/>
      <c r="AD23" s="466"/>
      <c r="AE23" s="511"/>
      <c r="AF23" s="525">
        <v>908</v>
      </c>
      <c r="AG23" s="466"/>
      <c r="AH23" s="466"/>
      <c r="AI23" s="466"/>
      <c r="AJ23" s="543"/>
      <c r="AK23" s="551"/>
      <c r="AL23" s="469"/>
      <c r="AM23" s="469"/>
      <c r="AN23" s="469"/>
      <c r="AO23" s="469"/>
      <c r="AP23" s="466">
        <v>35929</v>
      </c>
      <c r="AQ23" s="466"/>
      <c r="AR23" s="466"/>
      <c r="AS23" s="466"/>
      <c r="AT23" s="466"/>
      <c r="AU23" s="584"/>
      <c r="AV23" s="584"/>
      <c r="AW23" s="584"/>
      <c r="AX23" s="584"/>
      <c r="AY23" s="611"/>
      <c r="AZ23" s="617" t="s">
        <v>215</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5"/>
      <c r="CM23" s="458"/>
      <c r="CN23" s="470"/>
      <c r="CO23" s="470"/>
      <c r="CP23" s="470"/>
      <c r="CQ23" s="705"/>
      <c r="CR23" s="458"/>
      <c r="CS23" s="470"/>
      <c r="CT23" s="470"/>
      <c r="CU23" s="470"/>
      <c r="CV23" s="705"/>
      <c r="CW23" s="458"/>
      <c r="CX23" s="470"/>
      <c r="CY23" s="470"/>
      <c r="CZ23" s="470"/>
      <c r="DA23" s="705"/>
      <c r="DB23" s="458"/>
      <c r="DC23" s="470"/>
      <c r="DD23" s="470"/>
      <c r="DE23" s="470"/>
      <c r="DF23" s="705"/>
      <c r="DG23" s="458"/>
      <c r="DH23" s="470"/>
      <c r="DI23" s="470"/>
      <c r="DJ23" s="470"/>
      <c r="DK23" s="705"/>
      <c r="DL23" s="458"/>
      <c r="DM23" s="470"/>
      <c r="DN23" s="470"/>
      <c r="DO23" s="470"/>
      <c r="DP23" s="705"/>
      <c r="DQ23" s="458"/>
      <c r="DR23" s="470"/>
      <c r="DS23" s="470"/>
      <c r="DT23" s="470"/>
      <c r="DU23" s="705"/>
      <c r="DV23" s="410"/>
      <c r="DW23" s="430"/>
      <c r="DX23" s="430"/>
      <c r="DY23" s="430"/>
      <c r="DZ23" s="745"/>
      <c r="EA23" s="607"/>
    </row>
    <row r="24" spans="1:131" s="372" customFormat="1" ht="26.25" customHeight="1">
      <c r="A24" s="383" t="s">
        <v>392</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5"/>
      <c r="CM24" s="458"/>
      <c r="CN24" s="470"/>
      <c r="CO24" s="470"/>
      <c r="CP24" s="470"/>
      <c r="CQ24" s="705"/>
      <c r="CR24" s="458"/>
      <c r="CS24" s="470"/>
      <c r="CT24" s="470"/>
      <c r="CU24" s="470"/>
      <c r="CV24" s="705"/>
      <c r="CW24" s="458"/>
      <c r="CX24" s="470"/>
      <c r="CY24" s="470"/>
      <c r="CZ24" s="470"/>
      <c r="DA24" s="705"/>
      <c r="DB24" s="458"/>
      <c r="DC24" s="470"/>
      <c r="DD24" s="470"/>
      <c r="DE24" s="470"/>
      <c r="DF24" s="705"/>
      <c r="DG24" s="458"/>
      <c r="DH24" s="470"/>
      <c r="DI24" s="470"/>
      <c r="DJ24" s="470"/>
      <c r="DK24" s="705"/>
      <c r="DL24" s="458"/>
      <c r="DM24" s="470"/>
      <c r="DN24" s="470"/>
      <c r="DO24" s="470"/>
      <c r="DP24" s="705"/>
      <c r="DQ24" s="458"/>
      <c r="DR24" s="470"/>
      <c r="DS24" s="470"/>
      <c r="DT24" s="470"/>
      <c r="DU24" s="705"/>
      <c r="DV24" s="410"/>
      <c r="DW24" s="430"/>
      <c r="DX24" s="430"/>
      <c r="DY24" s="430"/>
      <c r="DZ24" s="745"/>
      <c r="EA24" s="607"/>
    </row>
    <row r="25" spans="1:131" s="370" customFormat="1" ht="26.25" customHeight="1">
      <c r="A25" s="377" t="s">
        <v>425</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5"/>
      <c r="CM25" s="458"/>
      <c r="CN25" s="470"/>
      <c r="CO25" s="470"/>
      <c r="CP25" s="470"/>
      <c r="CQ25" s="705"/>
      <c r="CR25" s="458"/>
      <c r="CS25" s="470"/>
      <c r="CT25" s="470"/>
      <c r="CU25" s="470"/>
      <c r="CV25" s="705"/>
      <c r="CW25" s="458"/>
      <c r="CX25" s="470"/>
      <c r="CY25" s="470"/>
      <c r="CZ25" s="470"/>
      <c r="DA25" s="705"/>
      <c r="DB25" s="458"/>
      <c r="DC25" s="470"/>
      <c r="DD25" s="470"/>
      <c r="DE25" s="470"/>
      <c r="DF25" s="705"/>
      <c r="DG25" s="458"/>
      <c r="DH25" s="470"/>
      <c r="DI25" s="470"/>
      <c r="DJ25" s="470"/>
      <c r="DK25" s="705"/>
      <c r="DL25" s="458"/>
      <c r="DM25" s="470"/>
      <c r="DN25" s="470"/>
      <c r="DO25" s="470"/>
      <c r="DP25" s="705"/>
      <c r="DQ25" s="458"/>
      <c r="DR25" s="470"/>
      <c r="DS25" s="470"/>
      <c r="DT25" s="470"/>
      <c r="DU25" s="705"/>
      <c r="DV25" s="410"/>
      <c r="DW25" s="430"/>
      <c r="DX25" s="430"/>
      <c r="DY25" s="430"/>
      <c r="DZ25" s="745"/>
      <c r="EA25" s="373"/>
    </row>
    <row r="26" spans="1:131" s="370" customFormat="1" ht="26.25" customHeight="1">
      <c r="A26" s="378" t="s">
        <v>445</v>
      </c>
      <c r="B26" s="407"/>
      <c r="C26" s="407"/>
      <c r="D26" s="407"/>
      <c r="E26" s="407"/>
      <c r="F26" s="407"/>
      <c r="G26" s="407"/>
      <c r="H26" s="407"/>
      <c r="I26" s="407"/>
      <c r="J26" s="407"/>
      <c r="K26" s="407"/>
      <c r="L26" s="407"/>
      <c r="M26" s="407"/>
      <c r="N26" s="407"/>
      <c r="O26" s="407"/>
      <c r="P26" s="443"/>
      <c r="Q26" s="449" t="s">
        <v>461</v>
      </c>
      <c r="R26" s="461"/>
      <c r="S26" s="461"/>
      <c r="T26" s="461"/>
      <c r="U26" s="472"/>
      <c r="V26" s="449" t="s">
        <v>167</v>
      </c>
      <c r="W26" s="461"/>
      <c r="X26" s="461"/>
      <c r="Y26" s="461"/>
      <c r="Z26" s="472"/>
      <c r="AA26" s="449" t="s">
        <v>462</v>
      </c>
      <c r="AB26" s="461"/>
      <c r="AC26" s="461"/>
      <c r="AD26" s="461"/>
      <c r="AE26" s="461"/>
      <c r="AF26" s="526" t="s">
        <v>263</v>
      </c>
      <c r="AG26" s="537"/>
      <c r="AH26" s="537"/>
      <c r="AI26" s="537"/>
      <c r="AJ26" s="544"/>
      <c r="AK26" s="461" t="s">
        <v>394</v>
      </c>
      <c r="AL26" s="461"/>
      <c r="AM26" s="461"/>
      <c r="AN26" s="461"/>
      <c r="AO26" s="472"/>
      <c r="AP26" s="449" t="s">
        <v>365</v>
      </c>
      <c r="AQ26" s="461"/>
      <c r="AR26" s="461"/>
      <c r="AS26" s="461"/>
      <c r="AT26" s="472"/>
      <c r="AU26" s="449" t="s">
        <v>463</v>
      </c>
      <c r="AV26" s="461"/>
      <c r="AW26" s="461"/>
      <c r="AX26" s="461"/>
      <c r="AY26" s="472"/>
      <c r="AZ26" s="449" t="s">
        <v>464</v>
      </c>
      <c r="BA26" s="461"/>
      <c r="BB26" s="461"/>
      <c r="BC26" s="461"/>
      <c r="BD26" s="472"/>
      <c r="BE26" s="449" t="s">
        <v>451</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5"/>
      <c r="CM26" s="458"/>
      <c r="CN26" s="470"/>
      <c r="CO26" s="470"/>
      <c r="CP26" s="470"/>
      <c r="CQ26" s="705"/>
      <c r="CR26" s="458"/>
      <c r="CS26" s="470"/>
      <c r="CT26" s="470"/>
      <c r="CU26" s="470"/>
      <c r="CV26" s="705"/>
      <c r="CW26" s="458"/>
      <c r="CX26" s="470"/>
      <c r="CY26" s="470"/>
      <c r="CZ26" s="470"/>
      <c r="DA26" s="705"/>
      <c r="DB26" s="458"/>
      <c r="DC26" s="470"/>
      <c r="DD26" s="470"/>
      <c r="DE26" s="470"/>
      <c r="DF26" s="705"/>
      <c r="DG26" s="458"/>
      <c r="DH26" s="470"/>
      <c r="DI26" s="470"/>
      <c r="DJ26" s="470"/>
      <c r="DK26" s="705"/>
      <c r="DL26" s="458"/>
      <c r="DM26" s="470"/>
      <c r="DN26" s="470"/>
      <c r="DO26" s="470"/>
      <c r="DP26" s="705"/>
      <c r="DQ26" s="458"/>
      <c r="DR26" s="470"/>
      <c r="DS26" s="470"/>
      <c r="DT26" s="470"/>
      <c r="DU26" s="705"/>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5"/>
      <c r="CM27" s="458"/>
      <c r="CN27" s="470"/>
      <c r="CO27" s="470"/>
      <c r="CP27" s="470"/>
      <c r="CQ27" s="705"/>
      <c r="CR27" s="458"/>
      <c r="CS27" s="470"/>
      <c r="CT27" s="470"/>
      <c r="CU27" s="470"/>
      <c r="CV27" s="705"/>
      <c r="CW27" s="458"/>
      <c r="CX27" s="470"/>
      <c r="CY27" s="470"/>
      <c r="CZ27" s="470"/>
      <c r="DA27" s="705"/>
      <c r="DB27" s="458"/>
      <c r="DC27" s="470"/>
      <c r="DD27" s="470"/>
      <c r="DE27" s="470"/>
      <c r="DF27" s="705"/>
      <c r="DG27" s="458"/>
      <c r="DH27" s="470"/>
      <c r="DI27" s="470"/>
      <c r="DJ27" s="470"/>
      <c r="DK27" s="705"/>
      <c r="DL27" s="458"/>
      <c r="DM27" s="470"/>
      <c r="DN27" s="470"/>
      <c r="DO27" s="470"/>
      <c r="DP27" s="705"/>
      <c r="DQ27" s="458"/>
      <c r="DR27" s="470"/>
      <c r="DS27" s="470"/>
      <c r="DT27" s="470"/>
      <c r="DU27" s="705"/>
      <c r="DV27" s="410"/>
      <c r="DW27" s="430"/>
      <c r="DX27" s="430"/>
      <c r="DY27" s="430"/>
      <c r="DZ27" s="745"/>
      <c r="EA27" s="373"/>
    </row>
    <row r="28" spans="1:131" s="370" customFormat="1" ht="26.25" customHeight="1">
      <c r="A28" s="384">
        <v>1</v>
      </c>
      <c r="B28" s="409" t="s">
        <v>108</v>
      </c>
      <c r="C28" s="429"/>
      <c r="D28" s="429"/>
      <c r="E28" s="429"/>
      <c r="F28" s="429"/>
      <c r="G28" s="429"/>
      <c r="H28" s="429"/>
      <c r="I28" s="429"/>
      <c r="J28" s="429"/>
      <c r="K28" s="429"/>
      <c r="L28" s="429"/>
      <c r="M28" s="429"/>
      <c r="N28" s="429"/>
      <c r="O28" s="429"/>
      <c r="P28" s="445"/>
      <c r="Q28" s="455">
        <v>4831</v>
      </c>
      <c r="R28" s="467"/>
      <c r="S28" s="467"/>
      <c r="T28" s="467"/>
      <c r="U28" s="467"/>
      <c r="V28" s="467">
        <v>4790</v>
      </c>
      <c r="W28" s="467"/>
      <c r="X28" s="467"/>
      <c r="Y28" s="467"/>
      <c r="Z28" s="467"/>
      <c r="AA28" s="467">
        <v>41</v>
      </c>
      <c r="AB28" s="467"/>
      <c r="AC28" s="467"/>
      <c r="AD28" s="467"/>
      <c r="AE28" s="512"/>
      <c r="AF28" s="528">
        <v>41</v>
      </c>
      <c r="AG28" s="467"/>
      <c r="AH28" s="467"/>
      <c r="AI28" s="467"/>
      <c r="AJ28" s="546"/>
      <c r="AK28" s="552">
        <v>415</v>
      </c>
      <c r="AL28" s="467"/>
      <c r="AM28" s="467"/>
      <c r="AN28" s="467"/>
      <c r="AO28" s="467"/>
      <c r="AP28" s="467" t="s">
        <v>215</v>
      </c>
      <c r="AQ28" s="467"/>
      <c r="AR28" s="467"/>
      <c r="AS28" s="467"/>
      <c r="AT28" s="467"/>
      <c r="AU28" s="467" t="s">
        <v>215</v>
      </c>
      <c r="AV28" s="467"/>
      <c r="AW28" s="467"/>
      <c r="AX28" s="467"/>
      <c r="AY28" s="467"/>
      <c r="AZ28" s="618" t="s">
        <v>215</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5"/>
      <c r="CM28" s="458"/>
      <c r="CN28" s="470"/>
      <c r="CO28" s="470"/>
      <c r="CP28" s="470"/>
      <c r="CQ28" s="705"/>
      <c r="CR28" s="458"/>
      <c r="CS28" s="470"/>
      <c r="CT28" s="470"/>
      <c r="CU28" s="470"/>
      <c r="CV28" s="705"/>
      <c r="CW28" s="458"/>
      <c r="CX28" s="470"/>
      <c r="CY28" s="470"/>
      <c r="CZ28" s="470"/>
      <c r="DA28" s="705"/>
      <c r="DB28" s="458"/>
      <c r="DC28" s="470"/>
      <c r="DD28" s="470"/>
      <c r="DE28" s="470"/>
      <c r="DF28" s="705"/>
      <c r="DG28" s="458"/>
      <c r="DH28" s="470"/>
      <c r="DI28" s="470"/>
      <c r="DJ28" s="470"/>
      <c r="DK28" s="705"/>
      <c r="DL28" s="458"/>
      <c r="DM28" s="470"/>
      <c r="DN28" s="470"/>
      <c r="DO28" s="470"/>
      <c r="DP28" s="705"/>
      <c r="DQ28" s="458"/>
      <c r="DR28" s="470"/>
      <c r="DS28" s="470"/>
      <c r="DT28" s="470"/>
      <c r="DU28" s="705"/>
      <c r="DV28" s="410"/>
      <c r="DW28" s="430"/>
      <c r="DX28" s="430"/>
      <c r="DY28" s="430"/>
      <c r="DZ28" s="745"/>
      <c r="EA28" s="373"/>
    </row>
    <row r="29" spans="1:131" s="370" customFormat="1" ht="26.25" customHeight="1">
      <c r="A29" s="384">
        <v>2</v>
      </c>
      <c r="B29" s="410" t="s">
        <v>465</v>
      </c>
      <c r="C29" s="430"/>
      <c r="D29" s="430"/>
      <c r="E29" s="430"/>
      <c r="F29" s="430"/>
      <c r="G29" s="430"/>
      <c r="H29" s="430"/>
      <c r="I29" s="430"/>
      <c r="J29" s="430"/>
      <c r="K29" s="430"/>
      <c r="L29" s="430"/>
      <c r="M29" s="430"/>
      <c r="N29" s="430"/>
      <c r="O29" s="430"/>
      <c r="P29" s="446"/>
      <c r="Q29" s="452">
        <v>727</v>
      </c>
      <c r="R29" s="464"/>
      <c r="S29" s="464"/>
      <c r="T29" s="464"/>
      <c r="U29" s="464"/>
      <c r="V29" s="464">
        <v>726</v>
      </c>
      <c r="W29" s="464"/>
      <c r="X29" s="464"/>
      <c r="Y29" s="464"/>
      <c r="Z29" s="464"/>
      <c r="AA29" s="464">
        <v>1</v>
      </c>
      <c r="AB29" s="464"/>
      <c r="AC29" s="464"/>
      <c r="AD29" s="464"/>
      <c r="AE29" s="475"/>
      <c r="AF29" s="524">
        <v>1</v>
      </c>
      <c r="AG29" s="470"/>
      <c r="AH29" s="470"/>
      <c r="AI29" s="470"/>
      <c r="AJ29" s="542"/>
      <c r="AK29" s="474">
        <v>225</v>
      </c>
      <c r="AL29" s="464"/>
      <c r="AM29" s="464"/>
      <c r="AN29" s="464"/>
      <c r="AO29" s="464"/>
      <c r="AP29" s="464" t="s">
        <v>215</v>
      </c>
      <c r="AQ29" s="464"/>
      <c r="AR29" s="464"/>
      <c r="AS29" s="464"/>
      <c r="AT29" s="464"/>
      <c r="AU29" s="464" t="s">
        <v>215</v>
      </c>
      <c r="AV29" s="464"/>
      <c r="AW29" s="464"/>
      <c r="AX29" s="464"/>
      <c r="AY29" s="464"/>
      <c r="AZ29" s="619" t="s">
        <v>215</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5"/>
      <c r="CM29" s="458"/>
      <c r="CN29" s="470"/>
      <c r="CO29" s="470"/>
      <c r="CP29" s="470"/>
      <c r="CQ29" s="705"/>
      <c r="CR29" s="458"/>
      <c r="CS29" s="470"/>
      <c r="CT29" s="470"/>
      <c r="CU29" s="470"/>
      <c r="CV29" s="705"/>
      <c r="CW29" s="458"/>
      <c r="CX29" s="470"/>
      <c r="CY29" s="470"/>
      <c r="CZ29" s="470"/>
      <c r="DA29" s="705"/>
      <c r="DB29" s="458"/>
      <c r="DC29" s="470"/>
      <c r="DD29" s="470"/>
      <c r="DE29" s="470"/>
      <c r="DF29" s="705"/>
      <c r="DG29" s="458"/>
      <c r="DH29" s="470"/>
      <c r="DI29" s="470"/>
      <c r="DJ29" s="470"/>
      <c r="DK29" s="705"/>
      <c r="DL29" s="458"/>
      <c r="DM29" s="470"/>
      <c r="DN29" s="470"/>
      <c r="DO29" s="470"/>
      <c r="DP29" s="705"/>
      <c r="DQ29" s="458"/>
      <c r="DR29" s="470"/>
      <c r="DS29" s="470"/>
      <c r="DT29" s="470"/>
      <c r="DU29" s="705"/>
      <c r="DV29" s="410"/>
      <c r="DW29" s="430"/>
      <c r="DX29" s="430"/>
      <c r="DY29" s="430"/>
      <c r="DZ29" s="745"/>
      <c r="EA29" s="373"/>
    </row>
    <row r="30" spans="1:131" s="370" customFormat="1" ht="26.25" customHeight="1">
      <c r="A30" s="384">
        <v>3</v>
      </c>
      <c r="B30" s="410" t="s">
        <v>466</v>
      </c>
      <c r="C30" s="430"/>
      <c r="D30" s="430"/>
      <c r="E30" s="430"/>
      <c r="F30" s="430"/>
      <c r="G30" s="430"/>
      <c r="H30" s="430"/>
      <c r="I30" s="430"/>
      <c r="J30" s="430"/>
      <c r="K30" s="430"/>
      <c r="L30" s="430"/>
      <c r="M30" s="430"/>
      <c r="N30" s="430"/>
      <c r="O30" s="430"/>
      <c r="P30" s="446"/>
      <c r="Q30" s="452">
        <v>6272</v>
      </c>
      <c r="R30" s="464"/>
      <c r="S30" s="464"/>
      <c r="T30" s="464"/>
      <c r="U30" s="464"/>
      <c r="V30" s="464">
        <v>6141</v>
      </c>
      <c r="W30" s="464"/>
      <c r="X30" s="464"/>
      <c r="Y30" s="464"/>
      <c r="Z30" s="464"/>
      <c r="AA30" s="464">
        <v>131</v>
      </c>
      <c r="AB30" s="464"/>
      <c r="AC30" s="464"/>
      <c r="AD30" s="464"/>
      <c r="AE30" s="475"/>
      <c r="AF30" s="524">
        <v>131</v>
      </c>
      <c r="AG30" s="470"/>
      <c r="AH30" s="470"/>
      <c r="AI30" s="470"/>
      <c r="AJ30" s="542"/>
      <c r="AK30" s="474">
        <v>963</v>
      </c>
      <c r="AL30" s="464"/>
      <c r="AM30" s="464"/>
      <c r="AN30" s="464"/>
      <c r="AO30" s="464"/>
      <c r="AP30" s="464" t="s">
        <v>215</v>
      </c>
      <c r="AQ30" s="464"/>
      <c r="AR30" s="464"/>
      <c r="AS30" s="464"/>
      <c r="AT30" s="464"/>
      <c r="AU30" s="464" t="s">
        <v>215</v>
      </c>
      <c r="AV30" s="464"/>
      <c r="AW30" s="464"/>
      <c r="AX30" s="464"/>
      <c r="AY30" s="464"/>
      <c r="AZ30" s="619" t="s">
        <v>215</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5"/>
      <c r="CM30" s="458"/>
      <c r="CN30" s="470"/>
      <c r="CO30" s="470"/>
      <c r="CP30" s="470"/>
      <c r="CQ30" s="705"/>
      <c r="CR30" s="458"/>
      <c r="CS30" s="470"/>
      <c r="CT30" s="470"/>
      <c r="CU30" s="470"/>
      <c r="CV30" s="705"/>
      <c r="CW30" s="458"/>
      <c r="CX30" s="470"/>
      <c r="CY30" s="470"/>
      <c r="CZ30" s="470"/>
      <c r="DA30" s="705"/>
      <c r="DB30" s="458"/>
      <c r="DC30" s="470"/>
      <c r="DD30" s="470"/>
      <c r="DE30" s="470"/>
      <c r="DF30" s="705"/>
      <c r="DG30" s="458"/>
      <c r="DH30" s="470"/>
      <c r="DI30" s="470"/>
      <c r="DJ30" s="470"/>
      <c r="DK30" s="705"/>
      <c r="DL30" s="458"/>
      <c r="DM30" s="470"/>
      <c r="DN30" s="470"/>
      <c r="DO30" s="470"/>
      <c r="DP30" s="705"/>
      <c r="DQ30" s="458"/>
      <c r="DR30" s="470"/>
      <c r="DS30" s="470"/>
      <c r="DT30" s="470"/>
      <c r="DU30" s="705"/>
      <c r="DV30" s="410"/>
      <c r="DW30" s="430"/>
      <c r="DX30" s="430"/>
      <c r="DY30" s="430"/>
      <c r="DZ30" s="745"/>
      <c r="EA30" s="373"/>
    </row>
    <row r="31" spans="1:131" s="370" customFormat="1" ht="26.25" customHeight="1">
      <c r="A31" s="384">
        <v>4</v>
      </c>
      <c r="B31" s="410" t="s">
        <v>193</v>
      </c>
      <c r="C31" s="430"/>
      <c r="D31" s="430"/>
      <c r="E31" s="430"/>
      <c r="F31" s="430"/>
      <c r="G31" s="430"/>
      <c r="H31" s="430"/>
      <c r="I31" s="430"/>
      <c r="J31" s="430"/>
      <c r="K31" s="430"/>
      <c r="L31" s="430"/>
      <c r="M31" s="430"/>
      <c r="N31" s="430"/>
      <c r="O31" s="430"/>
      <c r="P31" s="446"/>
      <c r="Q31" s="452">
        <v>45</v>
      </c>
      <c r="R31" s="464"/>
      <c r="S31" s="464"/>
      <c r="T31" s="464"/>
      <c r="U31" s="464"/>
      <c r="V31" s="464">
        <v>43</v>
      </c>
      <c r="W31" s="464"/>
      <c r="X31" s="464"/>
      <c r="Y31" s="464"/>
      <c r="Z31" s="464"/>
      <c r="AA31" s="464">
        <v>2</v>
      </c>
      <c r="AB31" s="464"/>
      <c r="AC31" s="464"/>
      <c r="AD31" s="464"/>
      <c r="AE31" s="475"/>
      <c r="AF31" s="524">
        <v>2</v>
      </c>
      <c r="AG31" s="470"/>
      <c r="AH31" s="470"/>
      <c r="AI31" s="470"/>
      <c r="AJ31" s="542"/>
      <c r="AK31" s="474">
        <v>21</v>
      </c>
      <c r="AL31" s="464"/>
      <c r="AM31" s="464"/>
      <c r="AN31" s="464"/>
      <c r="AO31" s="464"/>
      <c r="AP31" s="464" t="s">
        <v>215</v>
      </c>
      <c r="AQ31" s="464"/>
      <c r="AR31" s="464"/>
      <c r="AS31" s="464"/>
      <c r="AT31" s="464"/>
      <c r="AU31" s="464" t="s">
        <v>215</v>
      </c>
      <c r="AV31" s="464"/>
      <c r="AW31" s="464"/>
      <c r="AX31" s="464"/>
      <c r="AY31" s="464"/>
      <c r="AZ31" s="619" t="s">
        <v>215</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5"/>
      <c r="CM31" s="458"/>
      <c r="CN31" s="470"/>
      <c r="CO31" s="470"/>
      <c r="CP31" s="470"/>
      <c r="CQ31" s="705"/>
      <c r="CR31" s="458"/>
      <c r="CS31" s="470"/>
      <c r="CT31" s="470"/>
      <c r="CU31" s="470"/>
      <c r="CV31" s="705"/>
      <c r="CW31" s="458"/>
      <c r="CX31" s="470"/>
      <c r="CY31" s="470"/>
      <c r="CZ31" s="470"/>
      <c r="DA31" s="705"/>
      <c r="DB31" s="458"/>
      <c r="DC31" s="470"/>
      <c r="DD31" s="470"/>
      <c r="DE31" s="470"/>
      <c r="DF31" s="705"/>
      <c r="DG31" s="458"/>
      <c r="DH31" s="470"/>
      <c r="DI31" s="470"/>
      <c r="DJ31" s="470"/>
      <c r="DK31" s="705"/>
      <c r="DL31" s="458"/>
      <c r="DM31" s="470"/>
      <c r="DN31" s="470"/>
      <c r="DO31" s="470"/>
      <c r="DP31" s="705"/>
      <c r="DQ31" s="458"/>
      <c r="DR31" s="470"/>
      <c r="DS31" s="470"/>
      <c r="DT31" s="470"/>
      <c r="DU31" s="705"/>
      <c r="DV31" s="410"/>
      <c r="DW31" s="430"/>
      <c r="DX31" s="430"/>
      <c r="DY31" s="430"/>
      <c r="DZ31" s="745"/>
      <c r="EA31" s="373"/>
    </row>
    <row r="32" spans="1:131" s="370" customFormat="1" ht="26.25" customHeight="1">
      <c r="A32" s="384">
        <v>5</v>
      </c>
      <c r="B32" s="410" t="s">
        <v>467</v>
      </c>
      <c r="C32" s="430"/>
      <c r="D32" s="430"/>
      <c r="E32" s="430"/>
      <c r="F32" s="430"/>
      <c r="G32" s="430"/>
      <c r="H32" s="430"/>
      <c r="I32" s="430"/>
      <c r="J32" s="430"/>
      <c r="K32" s="430"/>
      <c r="L32" s="430"/>
      <c r="M32" s="430"/>
      <c r="N32" s="430"/>
      <c r="O32" s="430"/>
      <c r="P32" s="446"/>
      <c r="Q32" s="452">
        <v>1364</v>
      </c>
      <c r="R32" s="464"/>
      <c r="S32" s="464"/>
      <c r="T32" s="464"/>
      <c r="U32" s="464"/>
      <c r="V32" s="464">
        <v>1172</v>
      </c>
      <c r="W32" s="464"/>
      <c r="X32" s="464"/>
      <c r="Y32" s="464"/>
      <c r="Z32" s="464"/>
      <c r="AA32" s="464">
        <v>192</v>
      </c>
      <c r="AB32" s="464"/>
      <c r="AC32" s="464"/>
      <c r="AD32" s="464"/>
      <c r="AE32" s="475"/>
      <c r="AF32" s="524">
        <v>1181</v>
      </c>
      <c r="AG32" s="470"/>
      <c r="AH32" s="470"/>
      <c r="AI32" s="470"/>
      <c r="AJ32" s="542"/>
      <c r="AK32" s="474">
        <v>430</v>
      </c>
      <c r="AL32" s="464"/>
      <c r="AM32" s="464"/>
      <c r="AN32" s="464"/>
      <c r="AO32" s="464"/>
      <c r="AP32" s="464">
        <v>7844</v>
      </c>
      <c r="AQ32" s="464"/>
      <c r="AR32" s="464"/>
      <c r="AS32" s="464"/>
      <c r="AT32" s="464"/>
      <c r="AU32" s="464">
        <v>2086</v>
      </c>
      <c r="AV32" s="464"/>
      <c r="AW32" s="464"/>
      <c r="AX32" s="464"/>
      <c r="AY32" s="464"/>
      <c r="AZ32" s="619" t="s">
        <v>215</v>
      </c>
      <c r="BA32" s="619"/>
      <c r="BB32" s="619"/>
      <c r="BC32" s="619"/>
      <c r="BD32" s="619"/>
      <c r="BE32" s="582" t="s">
        <v>469</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5"/>
      <c r="CM32" s="458"/>
      <c r="CN32" s="470"/>
      <c r="CO32" s="470"/>
      <c r="CP32" s="470"/>
      <c r="CQ32" s="705"/>
      <c r="CR32" s="458"/>
      <c r="CS32" s="470"/>
      <c r="CT32" s="470"/>
      <c r="CU32" s="470"/>
      <c r="CV32" s="705"/>
      <c r="CW32" s="458"/>
      <c r="CX32" s="470"/>
      <c r="CY32" s="470"/>
      <c r="CZ32" s="470"/>
      <c r="DA32" s="705"/>
      <c r="DB32" s="458"/>
      <c r="DC32" s="470"/>
      <c r="DD32" s="470"/>
      <c r="DE32" s="470"/>
      <c r="DF32" s="705"/>
      <c r="DG32" s="458"/>
      <c r="DH32" s="470"/>
      <c r="DI32" s="470"/>
      <c r="DJ32" s="470"/>
      <c r="DK32" s="705"/>
      <c r="DL32" s="458"/>
      <c r="DM32" s="470"/>
      <c r="DN32" s="470"/>
      <c r="DO32" s="470"/>
      <c r="DP32" s="705"/>
      <c r="DQ32" s="458"/>
      <c r="DR32" s="470"/>
      <c r="DS32" s="470"/>
      <c r="DT32" s="470"/>
      <c r="DU32" s="705"/>
      <c r="DV32" s="410"/>
      <c r="DW32" s="430"/>
      <c r="DX32" s="430"/>
      <c r="DY32" s="430"/>
      <c r="DZ32" s="745"/>
      <c r="EA32" s="373"/>
    </row>
    <row r="33" spans="1:131" s="370" customFormat="1" ht="26.25" customHeight="1">
      <c r="A33" s="384">
        <v>6</v>
      </c>
      <c r="B33" s="410" t="s">
        <v>125</v>
      </c>
      <c r="C33" s="430"/>
      <c r="D33" s="430"/>
      <c r="E33" s="430"/>
      <c r="F33" s="430"/>
      <c r="G33" s="430"/>
      <c r="H33" s="430"/>
      <c r="I33" s="430"/>
      <c r="J33" s="430"/>
      <c r="K33" s="430"/>
      <c r="L33" s="430"/>
      <c r="M33" s="430"/>
      <c r="N33" s="430"/>
      <c r="O33" s="430"/>
      <c r="P33" s="446"/>
      <c r="Q33" s="452">
        <v>1679</v>
      </c>
      <c r="R33" s="464"/>
      <c r="S33" s="464"/>
      <c r="T33" s="464"/>
      <c r="U33" s="464"/>
      <c r="V33" s="464">
        <v>1666</v>
      </c>
      <c r="W33" s="464"/>
      <c r="X33" s="464"/>
      <c r="Y33" s="464"/>
      <c r="Z33" s="464"/>
      <c r="AA33" s="464">
        <v>13</v>
      </c>
      <c r="AB33" s="464"/>
      <c r="AC33" s="464"/>
      <c r="AD33" s="464"/>
      <c r="AE33" s="475"/>
      <c r="AF33" s="524">
        <v>153</v>
      </c>
      <c r="AG33" s="470"/>
      <c r="AH33" s="470"/>
      <c r="AI33" s="470"/>
      <c r="AJ33" s="542"/>
      <c r="AK33" s="474">
        <v>1183</v>
      </c>
      <c r="AL33" s="464"/>
      <c r="AM33" s="464"/>
      <c r="AN33" s="464"/>
      <c r="AO33" s="464"/>
      <c r="AP33" s="464">
        <v>10407</v>
      </c>
      <c r="AQ33" s="464"/>
      <c r="AR33" s="464"/>
      <c r="AS33" s="464"/>
      <c r="AT33" s="464"/>
      <c r="AU33" s="464">
        <v>9252</v>
      </c>
      <c r="AV33" s="464"/>
      <c r="AW33" s="464"/>
      <c r="AX33" s="464"/>
      <c r="AY33" s="464"/>
      <c r="AZ33" s="619" t="s">
        <v>215</v>
      </c>
      <c r="BA33" s="619"/>
      <c r="BB33" s="619"/>
      <c r="BC33" s="619"/>
      <c r="BD33" s="619"/>
      <c r="BE33" s="582" t="s">
        <v>469</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5"/>
      <c r="CM33" s="458"/>
      <c r="CN33" s="470"/>
      <c r="CO33" s="470"/>
      <c r="CP33" s="470"/>
      <c r="CQ33" s="705"/>
      <c r="CR33" s="458"/>
      <c r="CS33" s="470"/>
      <c r="CT33" s="470"/>
      <c r="CU33" s="470"/>
      <c r="CV33" s="705"/>
      <c r="CW33" s="458"/>
      <c r="CX33" s="470"/>
      <c r="CY33" s="470"/>
      <c r="CZ33" s="470"/>
      <c r="DA33" s="705"/>
      <c r="DB33" s="458"/>
      <c r="DC33" s="470"/>
      <c r="DD33" s="470"/>
      <c r="DE33" s="470"/>
      <c r="DF33" s="705"/>
      <c r="DG33" s="458"/>
      <c r="DH33" s="470"/>
      <c r="DI33" s="470"/>
      <c r="DJ33" s="470"/>
      <c r="DK33" s="705"/>
      <c r="DL33" s="458"/>
      <c r="DM33" s="470"/>
      <c r="DN33" s="470"/>
      <c r="DO33" s="470"/>
      <c r="DP33" s="705"/>
      <c r="DQ33" s="458"/>
      <c r="DR33" s="470"/>
      <c r="DS33" s="470"/>
      <c r="DT33" s="470"/>
      <c r="DU33" s="705"/>
      <c r="DV33" s="410"/>
      <c r="DW33" s="430"/>
      <c r="DX33" s="430"/>
      <c r="DY33" s="430"/>
      <c r="DZ33" s="745"/>
      <c r="EA33" s="373"/>
    </row>
    <row r="34" spans="1:131" s="370" customFormat="1" ht="26.25" customHeight="1">
      <c r="A34" s="384">
        <v>7</v>
      </c>
      <c r="B34" s="410" t="s">
        <v>470</v>
      </c>
      <c r="C34" s="430"/>
      <c r="D34" s="430"/>
      <c r="E34" s="430"/>
      <c r="F34" s="430"/>
      <c r="G34" s="430"/>
      <c r="H34" s="430"/>
      <c r="I34" s="430"/>
      <c r="J34" s="430"/>
      <c r="K34" s="430"/>
      <c r="L34" s="430"/>
      <c r="M34" s="430"/>
      <c r="N34" s="430"/>
      <c r="O34" s="430"/>
      <c r="P34" s="446"/>
      <c r="Q34" s="452">
        <v>1477</v>
      </c>
      <c r="R34" s="464"/>
      <c r="S34" s="464"/>
      <c r="T34" s="464"/>
      <c r="U34" s="464"/>
      <c r="V34" s="464">
        <v>1442</v>
      </c>
      <c r="W34" s="464"/>
      <c r="X34" s="464"/>
      <c r="Y34" s="464"/>
      <c r="Z34" s="464"/>
      <c r="AA34" s="464">
        <v>35</v>
      </c>
      <c r="AB34" s="464"/>
      <c r="AC34" s="464"/>
      <c r="AD34" s="464"/>
      <c r="AE34" s="475"/>
      <c r="AF34" s="524">
        <v>1416</v>
      </c>
      <c r="AG34" s="470"/>
      <c r="AH34" s="470"/>
      <c r="AI34" s="470"/>
      <c r="AJ34" s="542"/>
      <c r="AK34" s="474">
        <v>357</v>
      </c>
      <c r="AL34" s="464"/>
      <c r="AM34" s="464"/>
      <c r="AN34" s="464"/>
      <c r="AO34" s="464"/>
      <c r="AP34" s="464">
        <v>1107</v>
      </c>
      <c r="AQ34" s="464"/>
      <c r="AR34" s="464"/>
      <c r="AS34" s="464"/>
      <c r="AT34" s="464"/>
      <c r="AU34" s="464">
        <v>771</v>
      </c>
      <c r="AV34" s="464"/>
      <c r="AW34" s="464"/>
      <c r="AX34" s="464"/>
      <c r="AY34" s="464"/>
      <c r="AZ34" s="619" t="s">
        <v>215</v>
      </c>
      <c r="BA34" s="619"/>
      <c r="BB34" s="619"/>
      <c r="BC34" s="619"/>
      <c r="BD34" s="619"/>
      <c r="BE34" s="582" t="s">
        <v>469</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5"/>
      <c r="CM34" s="458"/>
      <c r="CN34" s="470"/>
      <c r="CO34" s="470"/>
      <c r="CP34" s="470"/>
      <c r="CQ34" s="705"/>
      <c r="CR34" s="458"/>
      <c r="CS34" s="470"/>
      <c r="CT34" s="470"/>
      <c r="CU34" s="470"/>
      <c r="CV34" s="705"/>
      <c r="CW34" s="458"/>
      <c r="CX34" s="470"/>
      <c r="CY34" s="470"/>
      <c r="CZ34" s="470"/>
      <c r="DA34" s="705"/>
      <c r="DB34" s="458"/>
      <c r="DC34" s="470"/>
      <c r="DD34" s="470"/>
      <c r="DE34" s="470"/>
      <c r="DF34" s="705"/>
      <c r="DG34" s="458"/>
      <c r="DH34" s="470"/>
      <c r="DI34" s="470"/>
      <c r="DJ34" s="470"/>
      <c r="DK34" s="705"/>
      <c r="DL34" s="458"/>
      <c r="DM34" s="470"/>
      <c r="DN34" s="470"/>
      <c r="DO34" s="470"/>
      <c r="DP34" s="705"/>
      <c r="DQ34" s="458"/>
      <c r="DR34" s="470"/>
      <c r="DS34" s="470"/>
      <c r="DT34" s="470"/>
      <c r="DU34" s="705"/>
      <c r="DV34" s="410"/>
      <c r="DW34" s="430"/>
      <c r="DX34" s="430"/>
      <c r="DY34" s="430"/>
      <c r="DZ34" s="745"/>
      <c r="EA34" s="373"/>
    </row>
    <row r="35" spans="1:131" s="370" customFormat="1" ht="26.25" customHeight="1">
      <c r="A35" s="384">
        <v>8</v>
      </c>
      <c r="B35" s="410" t="s">
        <v>471</v>
      </c>
      <c r="C35" s="430"/>
      <c r="D35" s="430"/>
      <c r="E35" s="430"/>
      <c r="F35" s="430"/>
      <c r="G35" s="430"/>
      <c r="H35" s="430"/>
      <c r="I35" s="430"/>
      <c r="J35" s="430"/>
      <c r="K35" s="430"/>
      <c r="L35" s="430"/>
      <c r="M35" s="430"/>
      <c r="N35" s="430"/>
      <c r="O35" s="430"/>
      <c r="P35" s="446"/>
      <c r="Q35" s="452">
        <v>73</v>
      </c>
      <c r="R35" s="464"/>
      <c r="S35" s="464"/>
      <c r="T35" s="464"/>
      <c r="U35" s="464"/>
      <c r="V35" s="464">
        <v>72</v>
      </c>
      <c r="W35" s="464"/>
      <c r="X35" s="464"/>
      <c r="Y35" s="464"/>
      <c r="Z35" s="464"/>
      <c r="AA35" s="464">
        <v>1</v>
      </c>
      <c r="AB35" s="464"/>
      <c r="AC35" s="464"/>
      <c r="AD35" s="464"/>
      <c r="AE35" s="475"/>
      <c r="AF35" s="524">
        <v>1</v>
      </c>
      <c r="AG35" s="470"/>
      <c r="AH35" s="470"/>
      <c r="AI35" s="470"/>
      <c r="AJ35" s="542"/>
      <c r="AK35" s="474">
        <v>62</v>
      </c>
      <c r="AL35" s="464"/>
      <c r="AM35" s="464"/>
      <c r="AN35" s="464"/>
      <c r="AO35" s="464"/>
      <c r="AP35" s="464">
        <v>344</v>
      </c>
      <c r="AQ35" s="464"/>
      <c r="AR35" s="464"/>
      <c r="AS35" s="464"/>
      <c r="AT35" s="464"/>
      <c r="AU35" s="464">
        <v>308</v>
      </c>
      <c r="AV35" s="464"/>
      <c r="AW35" s="464"/>
      <c r="AX35" s="464"/>
      <c r="AY35" s="464"/>
      <c r="AZ35" s="619" t="s">
        <v>215</v>
      </c>
      <c r="BA35" s="619"/>
      <c r="BB35" s="619"/>
      <c r="BC35" s="619"/>
      <c r="BD35" s="619"/>
      <c r="BE35" s="582" t="s">
        <v>24</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5"/>
      <c r="CM35" s="458"/>
      <c r="CN35" s="470"/>
      <c r="CO35" s="470"/>
      <c r="CP35" s="470"/>
      <c r="CQ35" s="705"/>
      <c r="CR35" s="458"/>
      <c r="CS35" s="470"/>
      <c r="CT35" s="470"/>
      <c r="CU35" s="470"/>
      <c r="CV35" s="705"/>
      <c r="CW35" s="458"/>
      <c r="CX35" s="470"/>
      <c r="CY35" s="470"/>
      <c r="CZ35" s="470"/>
      <c r="DA35" s="705"/>
      <c r="DB35" s="458"/>
      <c r="DC35" s="470"/>
      <c r="DD35" s="470"/>
      <c r="DE35" s="470"/>
      <c r="DF35" s="705"/>
      <c r="DG35" s="458"/>
      <c r="DH35" s="470"/>
      <c r="DI35" s="470"/>
      <c r="DJ35" s="470"/>
      <c r="DK35" s="705"/>
      <c r="DL35" s="458"/>
      <c r="DM35" s="470"/>
      <c r="DN35" s="470"/>
      <c r="DO35" s="470"/>
      <c r="DP35" s="705"/>
      <c r="DQ35" s="458"/>
      <c r="DR35" s="470"/>
      <c r="DS35" s="470"/>
      <c r="DT35" s="470"/>
      <c r="DU35" s="705"/>
      <c r="DV35" s="410"/>
      <c r="DW35" s="430"/>
      <c r="DX35" s="430"/>
      <c r="DY35" s="430"/>
      <c r="DZ35" s="745"/>
      <c r="EA35" s="373"/>
    </row>
    <row r="36" spans="1:131" s="370" customFormat="1" ht="26.25" customHeight="1">
      <c r="A36" s="384">
        <v>9</v>
      </c>
      <c r="B36" s="410" t="s">
        <v>206</v>
      </c>
      <c r="C36" s="430"/>
      <c r="D36" s="430"/>
      <c r="E36" s="430"/>
      <c r="F36" s="430"/>
      <c r="G36" s="430"/>
      <c r="H36" s="430"/>
      <c r="I36" s="430"/>
      <c r="J36" s="430"/>
      <c r="K36" s="430"/>
      <c r="L36" s="430"/>
      <c r="M36" s="430"/>
      <c r="N36" s="430"/>
      <c r="O36" s="430"/>
      <c r="P36" s="446"/>
      <c r="Q36" s="452">
        <v>32</v>
      </c>
      <c r="R36" s="464"/>
      <c r="S36" s="464"/>
      <c r="T36" s="464"/>
      <c r="U36" s="464"/>
      <c r="V36" s="464">
        <v>32</v>
      </c>
      <c r="W36" s="464"/>
      <c r="X36" s="464"/>
      <c r="Y36" s="464"/>
      <c r="Z36" s="464"/>
      <c r="AA36" s="464">
        <v>0</v>
      </c>
      <c r="AB36" s="464"/>
      <c r="AC36" s="464"/>
      <c r="AD36" s="464"/>
      <c r="AE36" s="475"/>
      <c r="AF36" s="524">
        <v>0</v>
      </c>
      <c r="AG36" s="470"/>
      <c r="AH36" s="470"/>
      <c r="AI36" s="470"/>
      <c r="AJ36" s="542"/>
      <c r="AK36" s="474">
        <v>32</v>
      </c>
      <c r="AL36" s="464"/>
      <c r="AM36" s="464"/>
      <c r="AN36" s="464"/>
      <c r="AO36" s="464"/>
      <c r="AP36" s="464">
        <v>9</v>
      </c>
      <c r="AQ36" s="464"/>
      <c r="AR36" s="464"/>
      <c r="AS36" s="464"/>
      <c r="AT36" s="464"/>
      <c r="AU36" s="464">
        <v>9</v>
      </c>
      <c r="AV36" s="464"/>
      <c r="AW36" s="464"/>
      <c r="AX36" s="464"/>
      <c r="AY36" s="464"/>
      <c r="AZ36" s="619" t="s">
        <v>215</v>
      </c>
      <c r="BA36" s="619"/>
      <c r="BB36" s="619"/>
      <c r="BC36" s="619"/>
      <c r="BD36" s="619"/>
      <c r="BE36" s="582" t="s">
        <v>24</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5"/>
      <c r="CM36" s="458"/>
      <c r="CN36" s="470"/>
      <c r="CO36" s="470"/>
      <c r="CP36" s="470"/>
      <c r="CQ36" s="705"/>
      <c r="CR36" s="458"/>
      <c r="CS36" s="470"/>
      <c r="CT36" s="470"/>
      <c r="CU36" s="470"/>
      <c r="CV36" s="705"/>
      <c r="CW36" s="458"/>
      <c r="CX36" s="470"/>
      <c r="CY36" s="470"/>
      <c r="CZ36" s="470"/>
      <c r="DA36" s="705"/>
      <c r="DB36" s="458"/>
      <c r="DC36" s="470"/>
      <c r="DD36" s="470"/>
      <c r="DE36" s="470"/>
      <c r="DF36" s="705"/>
      <c r="DG36" s="458"/>
      <c r="DH36" s="470"/>
      <c r="DI36" s="470"/>
      <c r="DJ36" s="470"/>
      <c r="DK36" s="705"/>
      <c r="DL36" s="458"/>
      <c r="DM36" s="470"/>
      <c r="DN36" s="470"/>
      <c r="DO36" s="470"/>
      <c r="DP36" s="705"/>
      <c r="DQ36" s="458"/>
      <c r="DR36" s="470"/>
      <c r="DS36" s="470"/>
      <c r="DT36" s="470"/>
      <c r="DU36" s="705"/>
      <c r="DV36" s="410"/>
      <c r="DW36" s="430"/>
      <c r="DX36" s="430"/>
      <c r="DY36" s="430"/>
      <c r="DZ36" s="745"/>
      <c r="EA36" s="373"/>
    </row>
    <row r="37" spans="1:131" s="370" customFormat="1" ht="26.25" customHeight="1">
      <c r="A37" s="384">
        <v>10</v>
      </c>
      <c r="B37" s="410" t="s">
        <v>472</v>
      </c>
      <c r="C37" s="430"/>
      <c r="D37" s="430"/>
      <c r="E37" s="430"/>
      <c r="F37" s="430"/>
      <c r="G37" s="430"/>
      <c r="H37" s="430"/>
      <c r="I37" s="430"/>
      <c r="J37" s="430"/>
      <c r="K37" s="430"/>
      <c r="L37" s="430"/>
      <c r="M37" s="430"/>
      <c r="N37" s="430"/>
      <c r="O37" s="430"/>
      <c r="P37" s="446"/>
      <c r="Q37" s="452">
        <v>9</v>
      </c>
      <c r="R37" s="464"/>
      <c r="S37" s="464"/>
      <c r="T37" s="464"/>
      <c r="U37" s="464"/>
      <c r="V37" s="464">
        <v>9</v>
      </c>
      <c r="W37" s="464"/>
      <c r="X37" s="464"/>
      <c r="Y37" s="464"/>
      <c r="Z37" s="464"/>
      <c r="AA37" s="464">
        <v>0</v>
      </c>
      <c r="AB37" s="464"/>
      <c r="AC37" s="464"/>
      <c r="AD37" s="464"/>
      <c r="AE37" s="475"/>
      <c r="AF37" s="524" t="s">
        <v>215</v>
      </c>
      <c r="AG37" s="470"/>
      <c r="AH37" s="470"/>
      <c r="AI37" s="470"/>
      <c r="AJ37" s="542"/>
      <c r="AK37" s="474">
        <v>9</v>
      </c>
      <c r="AL37" s="464"/>
      <c r="AM37" s="464"/>
      <c r="AN37" s="464"/>
      <c r="AO37" s="464"/>
      <c r="AP37" s="464" t="s">
        <v>215</v>
      </c>
      <c r="AQ37" s="464"/>
      <c r="AR37" s="464"/>
      <c r="AS37" s="464"/>
      <c r="AT37" s="464"/>
      <c r="AU37" s="464" t="s">
        <v>215</v>
      </c>
      <c r="AV37" s="464"/>
      <c r="AW37" s="464"/>
      <c r="AX37" s="464"/>
      <c r="AY37" s="464"/>
      <c r="AZ37" s="619" t="s">
        <v>215</v>
      </c>
      <c r="BA37" s="619"/>
      <c r="BB37" s="619"/>
      <c r="BC37" s="619"/>
      <c r="BD37" s="619"/>
      <c r="BE37" s="582" t="s">
        <v>24</v>
      </c>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5"/>
      <c r="CM37" s="458"/>
      <c r="CN37" s="470"/>
      <c r="CO37" s="470"/>
      <c r="CP37" s="470"/>
      <c r="CQ37" s="705"/>
      <c r="CR37" s="458"/>
      <c r="CS37" s="470"/>
      <c r="CT37" s="470"/>
      <c r="CU37" s="470"/>
      <c r="CV37" s="705"/>
      <c r="CW37" s="458"/>
      <c r="CX37" s="470"/>
      <c r="CY37" s="470"/>
      <c r="CZ37" s="470"/>
      <c r="DA37" s="705"/>
      <c r="DB37" s="458"/>
      <c r="DC37" s="470"/>
      <c r="DD37" s="470"/>
      <c r="DE37" s="470"/>
      <c r="DF37" s="705"/>
      <c r="DG37" s="458"/>
      <c r="DH37" s="470"/>
      <c r="DI37" s="470"/>
      <c r="DJ37" s="470"/>
      <c r="DK37" s="705"/>
      <c r="DL37" s="458"/>
      <c r="DM37" s="470"/>
      <c r="DN37" s="470"/>
      <c r="DO37" s="470"/>
      <c r="DP37" s="705"/>
      <c r="DQ37" s="458"/>
      <c r="DR37" s="470"/>
      <c r="DS37" s="470"/>
      <c r="DT37" s="470"/>
      <c r="DU37" s="705"/>
      <c r="DV37" s="410"/>
      <c r="DW37" s="430"/>
      <c r="DX37" s="430"/>
      <c r="DY37" s="430"/>
      <c r="DZ37" s="745"/>
      <c r="EA37" s="373"/>
    </row>
    <row r="38" spans="1:131" s="370" customFormat="1" ht="26.25" customHeight="1">
      <c r="A38" s="384">
        <v>11</v>
      </c>
      <c r="B38" s="410" t="s">
        <v>474</v>
      </c>
      <c r="C38" s="430"/>
      <c r="D38" s="430"/>
      <c r="E38" s="430"/>
      <c r="F38" s="430"/>
      <c r="G38" s="430"/>
      <c r="H38" s="430"/>
      <c r="I38" s="430"/>
      <c r="J38" s="430"/>
      <c r="K38" s="430"/>
      <c r="L38" s="430"/>
      <c r="M38" s="430"/>
      <c r="N38" s="430"/>
      <c r="O38" s="430"/>
      <c r="P38" s="446"/>
      <c r="Q38" s="452">
        <v>129</v>
      </c>
      <c r="R38" s="464"/>
      <c r="S38" s="464"/>
      <c r="T38" s="464"/>
      <c r="U38" s="464"/>
      <c r="V38" s="464">
        <v>119</v>
      </c>
      <c r="W38" s="464"/>
      <c r="X38" s="464"/>
      <c r="Y38" s="464"/>
      <c r="Z38" s="464"/>
      <c r="AA38" s="464">
        <v>10</v>
      </c>
      <c r="AB38" s="464"/>
      <c r="AC38" s="464"/>
      <c r="AD38" s="464"/>
      <c r="AE38" s="475"/>
      <c r="AF38" s="524">
        <v>10</v>
      </c>
      <c r="AG38" s="470"/>
      <c r="AH38" s="470"/>
      <c r="AI38" s="470"/>
      <c r="AJ38" s="542"/>
      <c r="AK38" s="474">
        <v>36</v>
      </c>
      <c r="AL38" s="464"/>
      <c r="AM38" s="464"/>
      <c r="AN38" s="464"/>
      <c r="AO38" s="464"/>
      <c r="AP38" s="464" t="s">
        <v>215</v>
      </c>
      <c r="AQ38" s="464"/>
      <c r="AR38" s="464"/>
      <c r="AS38" s="464"/>
      <c r="AT38" s="464"/>
      <c r="AU38" s="464" t="s">
        <v>215</v>
      </c>
      <c r="AV38" s="464"/>
      <c r="AW38" s="464"/>
      <c r="AX38" s="464"/>
      <c r="AY38" s="464"/>
      <c r="AZ38" s="619" t="s">
        <v>215</v>
      </c>
      <c r="BA38" s="619"/>
      <c r="BB38" s="619"/>
      <c r="BC38" s="619"/>
      <c r="BD38" s="619"/>
      <c r="BE38" s="582" t="s">
        <v>24</v>
      </c>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5"/>
      <c r="CM38" s="458"/>
      <c r="CN38" s="470"/>
      <c r="CO38" s="470"/>
      <c r="CP38" s="470"/>
      <c r="CQ38" s="705"/>
      <c r="CR38" s="458"/>
      <c r="CS38" s="470"/>
      <c r="CT38" s="470"/>
      <c r="CU38" s="470"/>
      <c r="CV38" s="705"/>
      <c r="CW38" s="458"/>
      <c r="CX38" s="470"/>
      <c r="CY38" s="470"/>
      <c r="CZ38" s="470"/>
      <c r="DA38" s="705"/>
      <c r="DB38" s="458"/>
      <c r="DC38" s="470"/>
      <c r="DD38" s="470"/>
      <c r="DE38" s="470"/>
      <c r="DF38" s="705"/>
      <c r="DG38" s="458"/>
      <c r="DH38" s="470"/>
      <c r="DI38" s="470"/>
      <c r="DJ38" s="470"/>
      <c r="DK38" s="705"/>
      <c r="DL38" s="458"/>
      <c r="DM38" s="470"/>
      <c r="DN38" s="470"/>
      <c r="DO38" s="470"/>
      <c r="DP38" s="705"/>
      <c r="DQ38" s="458"/>
      <c r="DR38" s="470"/>
      <c r="DS38" s="470"/>
      <c r="DT38" s="470"/>
      <c r="DU38" s="705"/>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5"/>
      <c r="CM39" s="458"/>
      <c r="CN39" s="470"/>
      <c r="CO39" s="470"/>
      <c r="CP39" s="470"/>
      <c r="CQ39" s="705"/>
      <c r="CR39" s="458"/>
      <c r="CS39" s="470"/>
      <c r="CT39" s="470"/>
      <c r="CU39" s="470"/>
      <c r="CV39" s="705"/>
      <c r="CW39" s="458"/>
      <c r="CX39" s="470"/>
      <c r="CY39" s="470"/>
      <c r="CZ39" s="470"/>
      <c r="DA39" s="705"/>
      <c r="DB39" s="458"/>
      <c r="DC39" s="470"/>
      <c r="DD39" s="470"/>
      <c r="DE39" s="470"/>
      <c r="DF39" s="705"/>
      <c r="DG39" s="458"/>
      <c r="DH39" s="470"/>
      <c r="DI39" s="470"/>
      <c r="DJ39" s="470"/>
      <c r="DK39" s="705"/>
      <c r="DL39" s="458"/>
      <c r="DM39" s="470"/>
      <c r="DN39" s="470"/>
      <c r="DO39" s="470"/>
      <c r="DP39" s="705"/>
      <c r="DQ39" s="458"/>
      <c r="DR39" s="470"/>
      <c r="DS39" s="470"/>
      <c r="DT39" s="470"/>
      <c r="DU39" s="705"/>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5"/>
      <c r="CM40" s="458"/>
      <c r="CN40" s="470"/>
      <c r="CO40" s="470"/>
      <c r="CP40" s="470"/>
      <c r="CQ40" s="705"/>
      <c r="CR40" s="458"/>
      <c r="CS40" s="470"/>
      <c r="CT40" s="470"/>
      <c r="CU40" s="470"/>
      <c r="CV40" s="705"/>
      <c r="CW40" s="458"/>
      <c r="CX40" s="470"/>
      <c r="CY40" s="470"/>
      <c r="CZ40" s="470"/>
      <c r="DA40" s="705"/>
      <c r="DB40" s="458"/>
      <c r="DC40" s="470"/>
      <c r="DD40" s="470"/>
      <c r="DE40" s="470"/>
      <c r="DF40" s="705"/>
      <c r="DG40" s="458"/>
      <c r="DH40" s="470"/>
      <c r="DI40" s="470"/>
      <c r="DJ40" s="470"/>
      <c r="DK40" s="705"/>
      <c r="DL40" s="458"/>
      <c r="DM40" s="470"/>
      <c r="DN40" s="470"/>
      <c r="DO40" s="470"/>
      <c r="DP40" s="705"/>
      <c r="DQ40" s="458"/>
      <c r="DR40" s="470"/>
      <c r="DS40" s="470"/>
      <c r="DT40" s="470"/>
      <c r="DU40" s="705"/>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5"/>
      <c r="CM41" s="458"/>
      <c r="CN41" s="470"/>
      <c r="CO41" s="470"/>
      <c r="CP41" s="470"/>
      <c r="CQ41" s="705"/>
      <c r="CR41" s="458"/>
      <c r="CS41" s="470"/>
      <c r="CT41" s="470"/>
      <c r="CU41" s="470"/>
      <c r="CV41" s="705"/>
      <c r="CW41" s="458"/>
      <c r="CX41" s="470"/>
      <c r="CY41" s="470"/>
      <c r="CZ41" s="470"/>
      <c r="DA41" s="705"/>
      <c r="DB41" s="458"/>
      <c r="DC41" s="470"/>
      <c r="DD41" s="470"/>
      <c r="DE41" s="470"/>
      <c r="DF41" s="705"/>
      <c r="DG41" s="458"/>
      <c r="DH41" s="470"/>
      <c r="DI41" s="470"/>
      <c r="DJ41" s="470"/>
      <c r="DK41" s="705"/>
      <c r="DL41" s="458"/>
      <c r="DM41" s="470"/>
      <c r="DN41" s="470"/>
      <c r="DO41" s="470"/>
      <c r="DP41" s="705"/>
      <c r="DQ41" s="458"/>
      <c r="DR41" s="470"/>
      <c r="DS41" s="470"/>
      <c r="DT41" s="470"/>
      <c r="DU41" s="705"/>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5"/>
      <c r="CM42" s="458"/>
      <c r="CN42" s="470"/>
      <c r="CO42" s="470"/>
      <c r="CP42" s="470"/>
      <c r="CQ42" s="705"/>
      <c r="CR42" s="458"/>
      <c r="CS42" s="470"/>
      <c r="CT42" s="470"/>
      <c r="CU42" s="470"/>
      <c r="CV42" s="705"/>
      <c r="CW42" s="458"/>
      <c r="CX42" s="470"/>
      <c r="CY42" s="470"/>
      <c r="CZ42" s="470"/>
      <c r="DA42" s="705"/>
      <c r="DB42" s="458"/>
      <c r="DC42" s="470"/>
      <c r="DD42" s="470"/>
      <c r="DE42" s="470"/>
      <c r="DF42" s="705"/>
      <c r="DG42" s="458"/>
      <c r="DH42" s="470"/>
      <c r="DI42" s="470"/>
      <c r="DJ42" s="470"/>
      <c r="DK42" s="705"/>
      <c r="DL42" s="458"/>
      <c r="DM42" s="470"/>
      <c r="DN42" s="470"/>
      <c r="DO42" s="470"/>
      <c r="DP42" s="705"/>
      <c r="DQ42" s="458"/>
      <c r="DR42" s="470"/>
      <c r="DS42" s="470"/>
      <c r="DT42" s="470"/>
      <c r="DU42" s="705"/>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5"/>
      <c r="CM43" s="458"/>
      <c r="CN43" s="470"/>
      <c r="CO43" s="470"/>
      <c r="CP43" s="470"/>
      <c r="CQ43" s="705"/>
      <c r="CR43" s="458"/>
      <c r="CS43" s="470"/>
      <c r="CT43" s="470"/>
      <c r="CU43" s="470"/>
      <c r="CV43" s="705"/>
      <c r="CW43" s="458"/>
      <c r="CX43" s="470"/>
      <c r="CY43" s="470"/>
      <c r="CZ43" s="470"/>
      <c r="DA43" s="705"/>
      <c r="DB43" s="458"/>
      <c r="DC43" s="470"/>
      <c r="DD43" s="470"/>
      <c r="DE43" s="470"/>
      <c r="DF43" s="705"/>
      <c r="DG43" s="458"/>
      <c r="DH43" s="470"/>
      <c r="DI43" s="470"/>
      <c r="DJ43" s="470"/>
      <c r="DK43" s="705"/>
      <c r="DL43" s="458"/>
      <c r="DM43" s="470"/>
      <c r="DN43" s="470"/>
      <c r="DO43" s="470"/>
      <c r="DP43" s="705"/>
      <c r="DQ43" s="458"/>
      <c r="DR43" s="470"/>
      <c r="DS43" s="470"/>
      <c r="DT43" s="470"/>
      <c r="DU43" s="705"/>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5"/>
      <c r="CM44" s="458"/>
      <c r="CN44" s="470"/>
      <c r="CO44" s="470"/>
      <c r="CP44" s="470"/>
      <c r="CQ44" s="705"/>
      <c r="CR44" s="458"/>
      <c r="CS44" s="470"/>
      <c r="CT44" s="470"/>
      <c r="CU44" s="470"/>
      <c r="CV44" s="705"/>
      <c r="CW44" s="458"/>
      <c r="CX44" s="470"/>
      <c r="CY44" s="470"/>
      <c r="CZ44" s="470"/>
      <c r="DA44" s="705"/>
      <c r="DB44" s="458"/>
      <c r="DC44" s="470"/>
      <c r="DD44" s="470"/>
      <c r="DE44" s="470"/>
      <c r="DF44" s="705"/>
      <c r="DG44" s="458"/>
      <c r="DH44" s="470"/>
      <c r="DI44" s="470"/>
      <c r="DJ44" s="470"/>
      <c r="DK44" s="705"/>
      <c r="DL44" s="458"/>
      <c r="DM44" s="470"/>
      <c r="DN44" s="470"/>
      <c r="DO44" s="470"/>
      <c r="DP44" s="705"/>
      <c r="DQ44" s="458"/>
      <c r="DR44" s="470"/>
      <c r="DS44" s="470"/>
      <c r="DT44" s="470"/>
      <c r="DU44" s="705"/>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5"/>
      <c r="CM45" s="458"/>
      <c r="CN45" s="470"/>
      <c r="CO45" s="470"/>
      <c r="CP45" s="470"/>
      <c r="CQ45" s="705"/>
      <c r="CR45" s="458"/>
      <c r="CS45" s="470"/>
      <c r="CT45" s="470"/>
      <c r="CU45" s="470"/>
      <c r="CV45" s="705"/>
      <c r="CW45" s="458"/>
      <c r="CX45" s="470"/>
      <c r="CY45" s="470"/>
      <c r="CZ45" s="470"/>
      <c r="DA45" s="705"/>
      <c r="DB45" s="458"/>
      <c r="DC45" s="470"/>
      <c r="DD45" s="470"/>
      <c r="DE45" s="470"/>
      <c r="DF45" s="705"/>
      <c r="DG45" s="458"/>
      <c r="DH45" s="470"/>
      <c r="DI45" s="470"/>
      <c r="DJ45" s="470"/>
      <c r="DK45" s="705"/>
      <c r="DL45" s="458"/>
      <c r="DM45" s="470"/>
      <c r="DN45" s="470"/>
      <c r="DO45" s="470"/>
      <c r="DP45" s="705"/>
      <c r="DQ45" s="458"/>
      <c r="DR45" s="470"/>
      <c r="DS45" s="470"/>
      <c r="DT45" s="470"/>
      <c r="DU45" s="705"/>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5"/>
      <c r="CM46" s="458"/>
      <c r="CN46" s="470"/>
      <c r="CO46" s="470"/>
      <c r="CP46" s="470"/>
      <c r="CQ46" s="705"/>
      <c r="CR46" s="458"/>
      <c r="CS46" s="470"/>
      <c r="CT46" s="470"/>
      <c r="CU46" s="470"/>
      <c r="CV46" s="705"/>
      <c r="CW46" s="458"/>
      <c r="CX46" s="470"/>
      <c r="CY46" s="470"/>
      <c r="CZ46" s="470"/>
      <c r="DA46" s="705"/>
      <c r="DB46" s="458"/>
      <c r="DC46" s="470"/>
      <c r="DD46" s="470"/>
      <c r="DE46" s="470"/>
      <c r="DF46" s="705"/>
      <c r="DG46" s="458"/>
      <c r="DH46" s="470"/>
      <c r="DI46" s="470"/>
      <c r="DJ46" s="470"/>
      <c r="DK46" s="705"/>
      <c r="DL46" s="458"/>
      <c r="DM46" s="470"/>
      <c r="DN46" s="470"/>
      <c r="DO46" s="470"/>
      <c r="DP46" s="705"/>
      <c r="DQ46" s="458"/>
      <c r="DR46" s="470"/>
      <c r="DS46" s="470"/>
      <c r="DT46" s="470"/>
      <c r="DU46" s="705"/>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5"/>
      <c r="CM47" s="458"/>
      <c r="CN47" s="470"/>
      <c r="CO47" s="470"/>
      <c r="CP47" s="470"/>
      <c r="CQ47" s="705"/>
      <c r="CR47" s="458"/>
      <c r="CS47" s="470"/>
      <c r="CT47" s="470"/>
      <c r="CU47" s="470"/>
      <c r="CV47" s="705"/>
      <c r="CW47" s="458"/>
      <c r="CX47" s="470"/>
      <c r="CY47" s="470"/>
      <c r="CZ47" s="470"/>
      <c r="DA47" s="705"/>
      <c r="DB47" s="458"/>
      <c r="DC47" s="470"/>
      <c r="DD47" s="470"/>
      <c r="DE47" s="470"/>
      <c r="DF47" s="705"/>
      <c r="DG47" s="458"/>
      <c r="DH47" s="470"/>
      <c r="DI47" s="470"/>
      <c r="DJ47" s="470"/>
      <c r="DK47" s="705"/>
      <c r="DL47" s="458"/>
      <c r="DM47" s="470"/>
      <c r="DN47" s="470"/>
      <c r="DO47" s="470"/>
      <c r="DP47" s="705"/>
      <c r="DQ47" s="458"/>
      <c r="DR47" s="470"/>
      <c r="DS47" s="470"/>
      <c r="DT47" s="470"/>
      <c r="DU47" s="705"/>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5"/>
      <c r="CM48" s="458"/>
      <c r="CN48" s="470"/>
      <c r="CO48" s="470"/>
      <c r="CP48" s="470"/>
      <c r="CQ48" s="705"/>
      <c r="CR48" s="458"/>
      <c r="CS48" s="470"/>
      <c r="CT48" s="470"/>
      <c r="CU48" s="470"/>
      <c r="CV48" s="705"/>
      <c r="CW48" s="458"/>
      <c r="CX48" s="470"/>
      <c r="CY48" s="470"/>
      <c r="CZ48" s="470"/>
      <c r="DA48" s="705"/>
      <c r="DB48" s="458"/>
      <c r="DC48" s="470"/>
      <c r="DD48" s="470"/>
      <c r="DE48" s="470"/>
      <c r="DF48" s="705"/>
      <c r="DG48" s="458"/>
      <c r="DH48" s="470"/>
      <c r="DI48" s="470"/>
      <c r="DJ48" s="470"/>
      <c r="DK48" s="705"/>
      <c r="DL48" s="458"/>
      <c r="DM48" s="470"/>
      <c r="DN48" s="470"/>
      <c r="DO48" s="470"/>
      <c r="DP48" s="705"/>
      <c r="DQ48" s="458"/>
      <c r="DR48" s="470"/>
      <c r="DS48" s="470"/>
      <c r="DT48" s="470"/>
      <c r="DU48" s="705"/>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5"/>
      <c r="CM49" s="458"/>
      <c r="CN49" s="470"/>
      <c r="CO49" s="470"/>
      <c r="CP49" s="470"/>
      <c r="CQ49" s="705"/>
      <c r="CR49" s="458"/>
      <c r="CS49" s="470"/>
      <c r="CT49" s="470"/>
      <c r="CU49" s="470"/>
      <c r="CV49" s="705"/>
      <c r="CW49" s="458"/>
      <c r="CX49" s="470"/>
      <c r="CY49" s="470"/>
      <c r="CZ49" s="470"/>
      <c r="DA49" s="705"/>
      <c r="DB49" s="458"/>
      <c r="DC49" s="470"/>
      <c r="DD49" s="470"/>
      <c r="DE49" s="470"/>
      <c r="DF49" s="705"/>
      <c r="DG49" s="458"/>
      <c r="DH49" s="470"/>
      <c r="DI49" s="470"/>
      <c r="DJ49" s="470"/>
      <c r="DK49" s="705"/>
      <c r="DL49" s="458"/>
      <c r="DM49" s="470"/>
      <c r="DN49" s="470"/>
      <c r="DO49" s="470"/>
      <c r="DP49" s="705"/>
      <c r="DQ49" s="458"/>
      <c r="DR49" s="470"/>
      <c r="DS49" s="470"/>
      <c r="DT49" s="470"/>
      <c r="DU49" s="705"/>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5"/>
      <c r="CM50" s="458"/>
      <c r="CN50" s="470"/>
      <c r="CO50" s="470"/>
      <c r="CP50" s="470"/>
      <c r="CQ50" s="705"/>
      <c r="CR50" s="458"/>
      <c r="CS50" s="470"/>
      <c r="CT50" s="470"/>
      <c r="CU50" s="470"/>
      <c r="CV50" s="705"/>
      <c r="CW50" s="458"/>
      <c r="CX50" s="470"/>
      <c r="CY50" s="470"/>
      <c r="CZ50" s="470"/>
      <c r="DA50" s="705"/>
      <c r="DB50" s="458"/>
      <c r="DC50" s="470"/>
      <c r="DD50" s="470"/>
      <c r="DE50" s="470"/>
      <c r="DF50" s="705"/>
      <c r="DG50" s="458"/>
      <c r="DH50" s="470"/>
      <c r="DI50" s="470"/>
      <c r="DJ50" s="470"/>
      <c r="DK50" s="705"/>
      <c r="DL50" s="458"/>
      <c r="DM50" s="470"/>
      <c r="DN50" s="470"/>
      <c r="DO50" s="470"/>
      <c r="DP50" s="705"/>
      <c r="DQ50" s="458"/>
      <c r="DR50" s="470"/>
      <c r="DS50" s="470"/>
      <c r="DT50" s="470"/>
      <c r="DU50" s="705"/>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5"/>
      <c r="CM51" s="458"/>
      <c r="CN51" s="470"/>
      <c r="CO51" s="470"/>
      <c r="CP51" s="470"/>
      <c r="CQ51" s="705"/>
      <c r="CR51" s="458"/>
      <c r="CS51" s="470"/>
      <c r="CT51" s="470"/>
      <c r="CU51" s="470"/>
      <c r="CV51" s="705"/>
      <c r="CW51" s="458"/>
      <c r="CX51" s="470"/>
      <c r="CY51" s="470"/>
      <c r="CZ51" s="470"/>
      <c r="DA51" s="705"/>
      <c r="DB51" s="458"/>
      <c r="DC51" s="470"/>
      <c r="DD51" s="470"/>
      <c r="DE51" s="470"/>
      <c r="DF51" s="705"/>
      <c r="DG51" s="458"/>
      <c r="DH51" s="470"/>
      <c r="DI51" s="470"/>
      <c r="DJ51" s="470"/>
      <c r="DK51" s="705"/>
      <c r="DL51" s="458"/>
      <c r="DM51" s="470"/>
      <c r="DN51" s="470"/>
      <c r="DO51" s="470"/>
      <c r="DP51" s="705"/>
      <c r="DQ51" s="458"/>
      <c r="DR51" s="470"/>
      <c r="DS51" s="470"/>
      <c r="DT51" s="470"/>
      <c r="DU51" s="705"/>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5"/>
      <c r="CM52" s="458"/>
      <c r="CN52" s="470"/>
      <c r="CO52" s="470"/>
      <c r="CP52" s="470"/>
      <c r="CQ52" s="705"/>
      <c r="CR52" s="458"/>
      <c r="CS52" s="470"/>
      <c r="CT52" s="470"/>
      <c r="CU52" s="470"/>
      <c r="CV52" s="705"/>
      <c r="CW52" s="458"/>
      <c r="CX52" s="470"/>
      <c r="CY52" s="470"/>
      <c r="CZ52" s="470"/>
      <c r="DA52" s="705"/>
      <c r="DB52" s="458"/>
      <c r="DC52" s="470"/>
      <c r="DD52" s="470"/>
      <c r="DE52" s="470"/>
      <c r="DF52" s="705"/>
      <c r="DG52" s="458"/>
      <c r="DH52" s="470"/>
      <c r="DI52" s="470"/>
      <c r="DJ52" s="470"/>
      <c r="DK52" s="705"/>
      <c r="DL52" s="458"/>
      <c r="DM52" s="470"/>
      <c r="DN52" s="470"/>
      <c r="DO52" s="470"/>
      <c r="DP52" s="705"/>
      <c r="DQ52" s="458"/>
      <c r="DR52" s="470"/>
      <c r="DS52" s="470"/>
      <c r="DT52" s="470"/>
      <c r="DU52" s="705"/>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5"/>
      <c r="CM53" s="458"/>
      <c r="CN53" s="470"/>
      <c r="CO53" s="470"/>
      <c r="CP53" s="470"/>
      <c r="CQ53" s="705"/>
      <c r="CR53" s="458"/>
      <c r="CS53" s="470"/>
      <c r="CT53" s="470"/>
      <c r="CU53" s="470"/>
      <c r="CV53" s="705"/>
      <c r="CW53" s="458"/>
      <c r="CX53" s="470"/>
      <c r="CY53" s="470"/>
      <c r="CZ53" s="470"/>
      <c r="DA53" s="705"/>
      <c r="DB53" s="458"/>
      <c r="DC53" s="470"/>
      <c r="DD53" s="470"/>
      <c r="DE53" s="470"/>
      <c r="DF53" s="705"/>
      <c r="DG53" s="458"/>
      <c r="DH53" s="470"/>
      <c r="DI53" s="470"/>
      <c r="DJ53" s="470"/>
      <c r="DK53" s="705"/>
      <c r="DL53" s="458"/>
      <c r="DM53" s="470"/>
      <c r="DN53" s="470"/>
      <c r="DO53" s="470"/>
      <c r="DP53" s="705"/>
      <c r="DQ53" s="458"/>
      <c r="DR53" s="470"/>
      <c r="DS53" s="470"/>
      <c r="DT53" s="470"/>
      <c r="DU53" s="705"/>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5"/>
      <c r="CM54" s="458"/>
      <c r="CN54" s="470"/>
      <c r="CO54" s="470"/>
      <c r="CP54" s="470"/>
      <c r="CQ54" s="705"/>
      <c r="CR54" s="458"/>
      <c r="CS54" s="470"/>
      <c r="CT54" s="470"/>
      <c r="CU54" s="470"/>
      <c r="CV54" s="705"/>
      <c r="CW54" s="458"/>
      <c r="CX54" s="470"/>
      <c r="CY54" s="470"/>
      <c r="CZ54" s="470"/>
      <c r="DA54" s="705"/>
      <c r="DB54" s="458"/>
      <c r="DC54" s="470"/>
      <c r="DD54" s="470"/>
      <c r="DE54" s="470"/>
      <c r="DF54" s="705"/>
      <c r="DG54" s="458"/>
      <c r="DH54" s="470"/>
      <c r="DI54" s="470"/>
      <c r="DJ54" s="470"/>
      <c r="DK54" s="705"/>
      <c r="DL54" s="458"/>
      <c r="DM54" s="470"/>
      <c r="DN54" s="470"/>
      <c r="DO54" s="470"/>
      <c r="DP54" s="705"/>
      <c r="DQ54" s="458"/>
      <c r="DR54" s="470"/>
      <c r="DS54" s="470"/>
      <c r="DT54" s="470"/>
      <c r="DU54" s="705"/>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5"/>
      <c r="CM55" s="458"/>
      <c r="CN55" s="470"/>
      <c r="CO55" s="470"/>
      <c r="CP55" s="470"/>
      <c r="CQ55" s="705"/>
      <c r="CR55" s="458"/>
      <c r="CS55" s="470"/>
      <c r="CT55" s="470"/>
      <c r="CU55" s="470"/>
      <c r="CV55" s="705"/>
      <c r="CW55" s="458"/>
      <c r="CX55" s="470"/>
      <c r="CY55" s="470"/>
      <c r="CZ55" s="470"/>
      <c r="DA55" s="705"/>
      <c r="DB55" s="458"/>
      <c r="DC55" s="470"/>
      <c r="DD55" s="470"/>
      <c r="DE55" s="470"/>
      <c r="DF55" s="705"/>
      <c r="DG55" s="458"/>
      <c r="DH55" s="470"/>
      <c r="DI55" s="470"/>
      <c r="DJ55" s="470"/>
      <c r="DK55" s="705"/>
      <c r="DL55" s="458"/>
      <c r="DM55" s="470"/>
      <c r="DN55" s="470"/>
      <c r="DO55" s="470"/>
      <c r="DP55" s="705"/>
      <c r="DQ55" s="458"/>
      <c r="DR55" s="470"/>
      <c r="DS55" s="470"/>
      <c r="DT55" s="470"/>
      <c r="DU55" s="705"/>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5"/>
      <c r="CM56" s="458"/>
      <c r="CN56" s="470"/>
      <c r="CO56" s="470"/>
      <c r="CP56" s="470"/>
      <c r="CQ56" s="705"/>
      <c r="CR56" s="458"/>
      <c r="CS56" s="470"/>
      <c r="CT56" s="470"/>
      <c r="CU56" s="470"/>
      <c r="CV56" s="705"/>
      <c r="CW56" s="458"/>
      <c r="CX56" s="470"/>
      <c r="CY56" s="470"/>
      <c r="CZ56" s="470"/>
      <c r="DA56" s="705"/>
      <c r="DB56" s="458"/>
      <c r="DC56" s="470"/>
      <c r="DD56" s="470"/>
      <c r="DE56" s="470"/>
      <c r="DF56" s="705"/>
      <c r="DG56" s="458"/>
      <c r="DH56" s="470"/>
      <c r="DI56" s="470"/>
      <c r="DJ56" s="470"/>
      <c r="DK56" s="705"/>
      <c r="DL56" s="458"/>
      <c r="DM56" s="470"/>
      <c r="DN56" s="470"/>
      <c r="DO56" s="470"/>
      <c r="DP56" s="705"/>
      <c r="DQ56" s="458"/>
      <c r="DR56" s="470"/>
      <c r="DS56" s="470"/>
      <c r="DT56" s="470"/>
      <c r="DU56" s="705"/>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5"/>
      <c r="CM57" s="458"/>
      <c r="CN57" s="470"/>
      <c r="CO57" s="470"/>
      <c r="CP57" s="470"/>
      <c r="CQ57" s="705"/>
      <c r="CR57" s="458"/>
      <c r="CS57" s="470"/>
      <c r="CT57" s="470"/>
      <c r="CU57" s="470"/>
      <c r="CV57" s="705"/>
      <c r="CW57" s="458"/>
      <c r="CX57" s="470"/>
      <c r="CY57" s="470"/>
      <c r="CZ57" s="470"/>
      <c r="DA57" s="705"/>
      <c r="DB57" s="458"/>
      <c r="DC57" s="470"/>
      <c r="DD57" s="470"/>
      <c r="DE57" s="470"/>
      <c r="DF57" s="705"/>
      <c r="DG57" s="458"/>
      <c r="DH57" s="470"/>
      <c r="DI57" s="470"/>
      <c r="DJ57" s="470"/>
      <c r="DK57" s="705"/>
      <c r="DL57" s="458"/>
      <c r="DM57" s="470"/>
      <c r="DN57" s="470"/>
      <c r="DO57" s="470"/>
      <c r="DP57" s="705"/>
      <c r="DQ57" s="458"/>
      <c r="DR57" s="470"/>
      <c r="DS57" s="470"/>
      <c r="DT57" s="470"/>
      <c r="DU57" s="705"/>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5"/>
      <c r="CM58" s="458"/>
      <c r="CN58" s="470"/>
      <c r="CO58" s="470"/>
      <c r="CP58" s="470"/>
      <c r="CQ58" s="705"/>
      <c r="CR58" s="458"/>
      <c r="CS58" s="470"/>
      <c r="CT58" s="470"/>
      <c r="CU58" s="470"/>
      <c r="CV58" s="705"/>
      <c r="CW58" s="458"/>
      <c r="CX58" s="470"/>
      <c r="CY58" s="470"/>
      <c r="CZ58" s="470"/>
      <c r="DA58" s="705"/>
      <c r="DB58" s="458"/>
      <c r="DC58" s="470"/>
      <c r="DD58" s="470"/>
      <c r="DE58" s="470"/>
      <c r="DF58" s="705"/>
      <c r="DG58" s="458"/>
      <c r="DH58" s="470"/>
      <c r="DI58" s="470"/>
      <c r="DJ58" s="470"/>
      <c r="DK58" s="705"/>
      <c r="DL58" s="458"/>
      <c r="DM58" s="470"/>
      <c r="DN58" s="470"/>
      <c r="DO58" s="470"/>
      <c r="DP58" s="705"/>
      <c r="DQ58" s="458"/>
      <c r="DR58" s="470"/>
      <c r="DS58" s="470"/>
      <c r="DT58" s="470"/>
      <c r="DU58" s="705"/>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5"/>
      <c r="CM59" s="458"/>
      <c r="CN59" s="470"/>
      <c r="CO59" s="470"/>
      <c r="CP59" s="470"/>
      <c r="CQ59" s="705"/>
      <c r="CR59" s="458"/>
      <c r="CS59" s="470"/>
      <c r="CT59" s="470"/>
      <c r="CU59" s="470"/>
      <c r="CV59" s="705"/>
      <c r="CW59" s="458"/>
      <c r="CX59" s="470"/>
      <c r="CY59" s="470"/>
      <c r="CZ59" s="470"/>
      <c r="DA59" s="705"/>
      <c r="DB59" s="458"/>
      <c r="DC59" s="470"/>
      <c r="DD59" s="470"/>
      <c r="DE59" s="470"/>
      <c r="DF59" s="705"/>
      <c r="DG59" s="458"/>
      <c r="DH59" s="470"/>
      <c r="DI59" s="470"/>
      <c r="DJ59" s="470"/>
      <c r="DK59" s="705"/>
      <c r="DL59" s="458"/>
      <c r="DM59" s="470"/>
      <c r="DN59" s="470"/>
      <c r="DO59" s="470"/>
      <c r="DP59" s="705"/>
      <c r="DQ59" s="458"/>
      <c r="DR59" s="470"/>
      <c r="DS59" s="470"/>
      <c r="DT59" s="470"/>
      <c r="DU59" s="705"/>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5"/>
      <c r="CM60" s="458"/>
      <c r="CN60" s="470"/>
      <c r="CO60" s="470"/>
      <c r="CP60" s="470"/>
      <c r="CQ60" s="705"/>
      <c r="CR60" s="458"/>
      <c r="CS60" s="470"/>
      <c r="CT60" s="470"/>
      <c r="CU60" s="470"/>
      <c r="CV60" s="705"/>
      <c r="CW60" s="458"/>
      <c r="CX60" s="470"/>
      <c r="CY60" s="470"/>
      <c r="CZ60" s="470"/>
      <c r="DA60" s="705"/>
      <c r="DB60" s="458"/>
      <c r="DC60" s="470"/>
      <c r="DD60" s="470"/>
      <c r="DE60" s="470"/>
      <c r="DF60" s="705"/>
      <c r="DG60" s="458"/>
      <c r="DH60" s="470"/>
      <c r="DI60" s="470"/>
      <c r="DJ60" s="470"/>
      <c r="DK60" s="705"/>
      <c r="DL60" s="458"/>
      <c r="DM60" s="470"/>
      <c r="DN60" s="470"/>
      <c r="DO60" s="470"/>
      <c r="DP60" s="705"/>
      <c r="DQ60" s="458"/>
      <c r="DR60" s="470"/>
      <c r="DS60" s="470"/>
      <c r="DT60" s="470"/>
      <c r="DU60" s="705"/>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5"/>
      <c r="CM61" s="458"/>
      <c r="CN61" s="470"/>
      <c r="CO61" s="470"/>
      <c r="CP61" s="470"/>
      <c r="CQ61" s="705"/>
      <c r="CR61" s="458"/>
      <c r="CS61" s="470"/>
      <c r="CT61" s="470"/>
      <c r="CU61" s="470"/>
      <c r="CV61" s="705"/>
      <c r="CW61" s="458"/>
      <c r="CX61" s="470"/>
      <c r="CY61" s="470"/>
      <c r="CZ61" s="470"/>
      <c r="DA61" s="705"/>
      <c r="DB61" s="458"/>
      <c r="DC61" s="470"/>
      <c r="DD61" s="470"/>
      <c r="DE61" s="470"/>
      <c r="DF61" s="705"/>
      <c r="DG61" s="458"/>
      <c r="DH61" s="470"/>
      <c r="DI61" s="470"/>
      <c r="DJ61" s="470"/>
      <c r="DK61" s="705"/>
      <c r="DL61" s="458"/>
      <c r="DM61" s="470"/>
      <c r="DN61" s="470"/>
      <c r="DO61" s="470"/>
      <c r="DP61" s="705"/>
      <c r="DQ61" s="458"/>
      <c r="DR61" s="470"/>
      <c r="DS61" s="470"/>
      <c r="DT61" s="470"/>
      <c r="DU61" s="705"/>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476</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5"/>
      <c r="CM62" s="458"/>
      <c r="CN62" s="470"/>
      <c r="CO62" s="470"/>
      <c r="CP62" s="470"/>
      <c r="CQ62" s="705"/>
      <c r="CR62" s="458"/>
      <c r="CS62" s="470"/>
      <c r="CT62" s="470"/>
      <c r="CU62" s="470"/>
      <c r="CV62" s="705"/>
      <c r="CW62" s="458"/>
      <c r="CX62" s="470"/>
      <c r="CY62" s="470"/>
      <c r="CZ62" s="470"/>
      <c r="DA62" s="705"/>
      <c r="DB62" s="458"/>
      <c r="DC62" s="470"/>
      <c r="DD62" s="470"/>
      <c r="DE62" s="470"/>
      <c r="DF62" s="705"/>
      <c r="DG62" s="458"/>
      <c r="DH62" s="470"/>
      <c r="DI62" s="470"/>
      <c r="DJ62" s="470"/>
      <c r="DK62" s="705"/>
      <c r="DL62" s="458"/>
      <c r="DM62" s="470"/>
      <c r="DN62" s="470"/>
      <c r="DO62" s="470"/>
      <c r="DP62" s="705"/>
      <c r="DQ62" s="458"/>
      <c r="DR62" s="470"/>
      <c r="DS62" s="470"/>
      <c r="DT62" s="470"/>
      <c r="DU62" s="705"/>
      <c r="DV62" s="410"/>
      <c r="DW62" s="430"/>
      <c r="DX62" s="430"/>
      <c r="DY62" s="430"/>
      <c r="DZ62" s="745"/>
      <c r="EA62" s="373"/>
    </row>
    <row r="63" spans="1:131" s="370" customFormat="1" ht="26.25" customHeight="1">
      <c r="A63" s="382" t="s">
        <v>265</v>
      </c>
      <c r="B63" s="411" t="s">
        <v>380</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2936</v>
      </c>
      <c r="AG63" s="466"/>
      <c r="AH63" s="466"/>
      <c r="AI63" s="466"/>
      <c r="AJ63" s="543"/>
      <c r="AK63" s="551"/>
      <c r="AL63" s="469"/>
      <c r="AM63" s="469"/>
      <c r="AN63" s="469"/>
      <c r="AO63" s="469"/>
      <c r="AP63" s="466">
        <v>19711</v>
      </c>
      <c r="AQ63" s="466"/>
      <c r="AR63" s="466"/>
      <c r="AS63" s="466"/>
      <c r="AT63" s="466"/>
      <c r="AU63" s="466">
        <v>12426</v>
      </c>
      <c r="AV63" s="466"/>
      <c r="AW63" s="466"/>
      <c r="AX63" s="466"/>
      <c r="AY63" s="466"/>
      <c r="AZ63" s="621"/>
      <c r="BA63" s="621"/>
      <c r="BB63" s="621"/>
      <c r="BC63" s="621"/>
      <c r="BD63" s="621"/>
      <c r="BE63" s="584"/>
      <c r="BF63" s="584"/>
      <c r="BG63" s="584"/>
      <c r="BH63" s="584"/>
      <c r="BI63" s="611"/>
      <c r="BJ63" s="617" t="s">
        <v>215</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5"/>
      <c r="CM63" s="458"/>
      <c r="CN63" s="470"/>
      <c r="CO63" s="470"/>
      <c r="CP63" s="470"/>
      <c r="CQ63" s="705"/>
      <c r="CR63" s="458"/>
      <c r="CS63" s="470"/>
      <c r="CT63" s="470"/>
      <c r="CU63" s="470"/>
      <c r="CV63" s="705"/>
      <c r="CW63" s="458"/>
      <c r="CX63" s="470"/>
      <c r="CY63" s="470"/>
      <c r="CZ63" s="470"/>
      <c r="DA63" s="705"/>
      <c r="DB63" s="458"/>
      <c r="DC63" s="470"/>
      <c r="DD63" s="470"/>
      <c r="DE63" s="470"/>
      <c r="DF63" s="705"/>
      <c r="DG63" s="458"/>
      <c r="DH63" s="470"/>
      <c r="DI63" s="470"/>
      <c r="DJ63" s="470"/>
      <c r="DK63" s="705"/>
      <c r="DL63" s="458"/>
      <c r="DM63" s="470"/>
      <c r="DN63" s="470"/>
      <c r="DO63" s="470"/>
      <c r="DP63" s="705"/>
      <c r="DQ63" s="458"/>
      <c r="DR63" s="470"/>
      <c r="DS63" s="470"/>
      <c r="DT63" s="470"/>
      <c r="DU63" s="705"/>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5"/>
      <c r="CM64" s="458"/>
      <c r="CN64" s="470"/>
      <c r="CO64" s="470"/>
      <c r="CP64" s="470"/>
      <c r="CQ64" s="705"/>
      <c r="CR64" s="458"/>
      <c r="CS64" s="470"/>
      <c r="CT64" s="470"/>
      <c r="CU64" s="470"/>
      <c r="CV64" s="705"/>
      <c r="CW64" s="458"/>
      <c r="CX64" s="470"/>
      <c r="CY64" s="470"/>
      <c r="CZ64" s="470"/>
      <c r="DA64" s="705"/>
      <c r="DB64" s="458"/>
      <c r="DC64" s="470"/>
      <c r="DD64" s="470"/>
      <c r="DE64" s="470"/>
      <c r="DF64" s="705"/>
      <c r="DG64" s="458"/>
      <c r="DH64" s="470"/>
      <c r="DI64" s="470"/>
      <c r="DJ64" s="470"/>
      <c r="DK64" s="705"/>
      <c r="DL64" s="458"/>
      <c r="DM64" s="470"/>
      <c r="DN64" s="470"/>
      <c r="DO64" s="470"/>
      <c r="DP64" s="705"/>
      <c r="DQ64" s="458"/>
      <c r="DR64" s="470"/>
      <c r="DS64" s="470"/>
      <c r="DT64" s="470"/>
      <c r="DU64" s="705"/>
      <c r="DV64" s="410"/>
      <c r="DW64" s="430"/>
      <c r="DX64" s="430"/>
      <c r="DY64" s="430"/>
      <c r="DZ64" s="745"/>
      <c r="EA64" s="373"/>
    </row>
    <row r="65" spans="1:131" s="370" customFormat="1" ht="26.25" customHeight="1">
      <c r="A65" s="386" t="s">
        <v>458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5"/>
      <c r="CM65" s="458"/>
      <c r="CN65" s="470"/>
      <c r="CO65" s="470"/>
      <c r="CP65" s="470"/>
      <c r="CQ65" s="705"/>
      <c r="CR65" s="458"/>
      <c r="CS65" s="470"/>
      <c r="CT65" s="470"/>
      <c r="CU65" s="470"/>
      <c r="CV65" s="705"/>
      <c r="CW65" s="458"/>
      <c r="CX65" s="470"/>
      <c r="CY65" s="470"/>
      <c r="CZ65" s="470"/>
      <c r="DA65" s="705"/>
      <c r="DB65" s="458"/>
      <c r="DC65" s="470"/>
      <c r="DD65" s="470"/>
      <c r="DE65" s="470"/>
      <c r="DF65" s="705"/>
      <c r="DG65" s="458"/>
      <c r="DH65" s="470"/>
      <c r="DI65" s="470"/>
      <c r="DJ65" s="470"/>
      <c r="DK65" s="705"/>
      <c r="DL65" s="458"/>
      <c r="DM65" s="470"/>
      <c r="DN65" s="470"/>
      <c r="DO65" s="470"/>
      <c r="DP65" s="705"/>
      <c r="DQ65" s="458"/>
      <c r="DR65" s="470"/>
      <c r="DS65" s="470"/>
      <c r="DT65" s="470"/>
      <c r="DU65" s="705"/>
      <c r="DV65" s="410"/>
      <c r="DW65" s="430"/>
      <c r="DX65" s="430"/>
      <c r="DY65" s="430"/>
      <c r="DZ65" s="745"/>
      <c r="EA65" s="373"/>
    </row>
    <row r="66" spans="1:131" s="370" customFormat="1" ht="26.25" customHeight="1">
      <c r="A66" s="378" t="s">
        <v>420</v>
      </c>
      <c r="B66" s="407"/>
      <c r="C66" s="407"/>
      <c r="D66" s="407"/>
      <c r="E66" s="407"/>
      <c r="F66" s="407"/>
      <c r="G66" s="407"/>
      <c r="H66" s="407"/>
      <c r="I66" s="407"/>
      <c r="J66" s="407"/>
      <c r="K66" s="407"/>
      <c r="L66" s="407"/>
      <c r="M66" s="407"/>
      <c r="N66" s="407"/>
      <c r="O66" s="407"/>
      <c r="P66" s="443"/>
      <c r="Q66" s="449" t="s">
        <v>461</v>
      </c>
      <c r="R66" s="461"/>
      <c r="S66" s="461"/>
      <c r="T66" s="461"/>
      <c r="U66" s="472"/>
      <c r="V66" s="449" t="s">
        <v>167</v>
      </c>
      <c r="W66" s="461"/>
      <c r="X66" s="461"/>
      <c r="Y66" s="461"/>
      <c r="Z66" s="472"/>
      <c r="AA66" s="449" t="s">
        <v>462</v>
      </c>
      <c r="AB66" s="461"/>
      <c r="AC66" s="461"/>
      <c r="AD66" s="461"/>
      <c r="AE66" s="472"/>
      <c r="AF66" s="529" t="s">
        <v>263</v>
      </c>
      <c r="AG66" s="537"/>
      <c r="AH66" s="537"/>
      <c r="AI66" s="537"/>
      <c r="AJ66" s="547"/>
      <c r="AK66" s="449" t="s">
        <v>394</v>
      </c>
      <c r="AL66" s="407"/>
      <c r="AM66" s="407"/>
      <c r="AN66" s="407"/>
      <c r="AO66" s="443"/>
      <c r="AP66" s="449" t="s">
        <v>365</v>
      </c>
      <c r="AQ66" s="461"/>
      <c r="AR66" s="461"/>
      <c r="AS66" s="461"/>
      <c r="AT66" s="472"/>
      <c r="AU66" s="449" t="s">
        <v>477</v>
      </c>
      <c r="AV66" s="461"/>
      <c r="AW66" s="461"/>
      <c r="AX66" s="461"/>
      <c r="AY66" s="472"/>
      <c r="AZ66" s="449" t="s">
        <v>451</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89"/>
      <c r="CI66" s="691"/>
      <c r="CJ66" s="691"/>
      <c r="CK66" s="691"/>
      <c r="CL66" s="706"/>
      <c r="CM66" s="689"/>
      <c r="CN66" s="691"/>
      <c r="CO66" s="691"/>
      <c r="CP66" s="691"/>
      <c r="CQ66" s="706"/>
      <c r="CR66" s="689"/>
      <c r="CS66" s="691"/>
      <c r="CT66" s="691"/>
      <c r="CU66" s="691"/>
      <c r="CV66" s="706"/>
      <c r="CW66" s="689"/>
      <c r="CX66" s="691"/>
      <c r="CY66" s="691"/>
      <c r="CZ66" s="691"/>
      <c r="DA66" s="706"/>
      <c r="DB66" s="689"/>
      <c r="DC66" s="691"/>
      <c r="DD66" s="691"/>
      <c r="DE66" s="691"/>
      <c r="DF66" s="706"/>
      <c r="DG66" s="689"/>
      <c r="DH66" s="691"/>
      <c r="DI66" s="691"/>
      <c r="DJ66" s="691"/>
      <c r="DK66" s="706"/>
      <c r="DL66" s="689"/>
      <c r="DM66" s="691"/>
      <c r="DN66" s="691"/>
      <c r="DO66" s="691"/>
      <c r="DP66" s="706"/>
      <c r="DQ66" s="689"/>
      <c r="DR66" s="691"/>
      <c r="DS66" s="691"/>
      <c r="DT66" s="691"/>
      <c r="DU66" s="706"/>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89"/>
      <c r="CI67" s="691"/>
      <c r="CJ67" s="691"/>
      <c r="CK67" s="691"/>
      <c r="CL67" s="706"/>
      <c r="CM67" s="689"/>
      <c r="CN67" s="691"/>
      <c r="CO67" s="691"/>
      <c r="CP67" s="691"/>
      <c r="CQ67" s="706"/>
      <c r="CR67" s="689"/>
      <c r="CS67" s="691"/>
      <c r="CT67" s="691"/>
      <c r="CU67" s="691"/>
      <c r="CV67" s="706"/>
      <c r="CW67" s="689"/>
      <c r="CX67" s="691"/>
      <c r="CY67" s="691"/>
      <c r="CZ67" s="691"/>
      <c r="DA67" s="706"/>
      <c r="DB67" s="689"/>
      <c r="DC67" s="691"/>
      <c r="DD67" s="691"/>
      <c r="DE67" s="691"/>
      <c r="DF67" s="706"/>
      <c r="DG67" s="689"/>
      <c r="DH67" s="691"/>
      <c r="DI67" s="691"/>
      <c r="DJ67" s="691"/>
      <c r="DK67" s="706"/>
      <c r="DL67" s="689"/>
      <c r="DM67" s="691"/>
      <c r="DN67" s="691"/>
      <c r="DO67" s="691"/>
      <c r="DP67" s="706"/>
      <c r="DQ67" s="689"/>
      <c r="DR67" s="691"/>
      <c r="DS67" s="691"/>
      <c r="DT67" s="691"/>
      <c r="DU67" s="706"/>
      <c r="DV67" s="669"/>
      <c r="DW67" s="670"/>
      <c r="DX67" s="670"/>
      <c r="DY67" s="670"/>
      <c r="DZ67" s="746"/>
      <c r="EA67" s="373"/>
    </row>
    <row r="68" spans="1:131" s="370" customFormat="1" ht="26.25" customHeight="1">
      <c r="A68" s="380">
        <v>1</v>
      </c>
      <c r="B68" s="409" t="s">
        <v>483</v>
      </c>
      <c r="C68" s="429"/>
      <c r="D68" s="429"/>
      <c r="E68" s="429"/>
      <c r="F68" s="429"/>
      <c r="G68" s="429"/>
      <c r="H68" s="429"/>
      <c r="I68" s="429"/>
      <c r="J68" s="429"/>
      <c r="K68" s="429"/>
      <c r="L68" s="429"/>
      <c r="M68" s="429"/>
      <c r="N68" s="429"/>
      <c r="O68" s="429"/>
      <c r="P68" s="445"/>
      <c r="Q68" s="451">
        <v>6490</v>
      </c>
      <c r="R68" s="463"/>
      <c r="S68" s="463"/>
      <c r="T68" s="463"/>
      <c r="U68" s="463"/>
      <c r="V68" s="463">
        <v>7195</v>
      </c>
      <c r="W68" s="463"/>
      <c r="X68" s="463"/>
      <c r="Y68" s="463"/>
      <c r="Z68" s="463"/>
      <c r="AA68" s="463">
        <v>-705</v>
      </c>
      <c r="AB68" s="463"/>
      <c r="AC68" s="463"/>
      <c r="AD68" s="463"/>
      <c r="AE68" s="463"/>
      <c r="AF68" s="463">
        <v>3561</v>
      </c>
      <c r="AG68" s="463"/>
      <c r="AH68" s="463"/>
      <c r="AI68" s="463"/>
      <c r="AJ68" s="463"/>
      <c r="AK68" s="463" t="s">
        <v>215</v>
      </c>
      <c r="AL68" s="463"/>
      <c r="AM68" s="463"/>
      <c r="AN68" s="463"/>
      <c r="AO68" s="463"/>
      <c r="AP68" s="463">
        <v>21684</v>
      </c>
      <c r="AQ68" s="463"/>
      <c r="AR68" s="463"/>
      <c r="AS68" s="463"/>
      <c r="AT68" s="463"/>
      <c r="AU68" s="463">
        <v>137</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89"/>
      <c r="CI68" s="691"/>
      <c r="CJ68" s="691"/>
      <c r="CK68" s="691"/>
      <c r="CL68" s="706"/>
      <c r="CM68" s="689"/>
      <c r="CN68" s="691"/>
      <c r="CO68" s="691"/>
      <c r="CP68" s="691"/>
      <c r="CQ68" s="706"/>
      <c r="CR68" s="689"/>
      <c r="CS68" s="691"/>
      <c r="CT68" s="691"/>
      <c r="CU68" s="691"/>
      <c r="CV68" s="706"/>
      <c r="CW68" s="689"/>
      <c r="CX68" s="691"/>
      <c r="CY68" s="691"/>
      <c r="CZ68" s="691"/>
      <c r="DA68" s="706"/>
      <c r="DB68" s="689"/>
      <c r="DC68" s="691"/>
      <c r="DD68" s="691"/>
      <c r="DE68" s="691"/>
      <c r="DF68" s="706"/>
      <c r="DG68" s="689"/>
      <c r="DH68" s="691"/>
      <c r="DI68" s="691"/>
      <c r="DJ68" s="691"/>
      <c r="DK68" s="706"/>
      <c r="DL68" s="689"/>
      <c r="DM68" s="691"/>
      <c r="DN68" s="691"/>
      <c r="DO68" s="691"/>
      <c r="DP68" s="706"/>
      <c r="DQ68" s="689"/>
      <c r="DR68" s="691"/>
      <c r="DS68" s="691"/>
      <c r="DT68" s="691"/>
      <c r="DU68" s="706"/>
      <c r="DV68" s="669"/>
      <c r="DW68" s="670"/>
      <c r="DX68" s="670"/>
      <c r="DY68" s="670"/>
      <c r="DZ68" s="746"/>
      <c r="EA68" s="373"/>
    </row>
    <row r="69" spans="1:131" s="370" customFormat="1" ht="26.25" customHeight="1">
      <c r="A69" s="381">
        <v>2</v>
      </c>
      <c r="B69" s="410" t="s">
        <v>10</v>
      </c>
      <c r="C69" s="430"/>
      <c r="D69" s="430"/>
      <c r="E69" s="430"/>
      <c r="F69" s="430"/>
      <c r="G69" s="430"/>
      <c r="H69" s="430"/>
      <c r="I69" s="430"/>
      <c r="J69" s="430"/>
      <c r="K69" s="430"/>
      <c r="L69" s="430"/>
      <c r="M69" s="430"/>
      <c r="N69" s="430"/>
      <c r="O69" s="430"/>
      <c r="P69" s="446"/>
      <c r="Q69" s="452">
        <v>72</v>
      </c>
      <c r="R69" s="464"/>
      <c r="S69" s="464"/>
      <c r="T69" s="464"/>
      <c r="U69" s="464"/>
      <c r="V69" s="464">
        <v>69</v>
      </c>
      <c r="W69" s="464"/>
      <c r="X69" s="464"/>
      <c r="Y69" s="464"/>
      <c r="Z69" s="464"/>
      <c r="AA69" s="464">
        <v>3</v>
      </c>
      <c r="AB69" s="464"/>
      <c r="AC69" s="464"/>
      <c r="AD69" s="464"/>
      <c r="AE69" s="464"/>
      <c r="AF69" s="464">
        <v>3</v>
      </c>
      <c r="AG69" s="464"/>
      <c r="AH69" s="464"/>
      <c r="AI69" s="464"/>
      <c r="AJ69" s="464"/>
      <c r="AK69" s="464" t="s">
        <v>215</v>
      </c>
      <c r="AL69" s="464"/>
      <c r="AM69" s="464"/>
      <c r="AN69" s="464"/>
      <c r="AO69" s="464"/>
      <c r="AP69" s="464" t="s">
        <v>215</v>
      </c>
      <c r="AQ69" s="464"/>
      <c r="AR69" s="464"/>
      <c r="AS69" s="464"/>
      <c r="AT69" s="464"/>
      <c r="AU69" s="464" t="s">
        <v>215</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89"/>
      <c r="CI69" s="691"/>
      <c r="CJ69" s="691"/>
      <c r="CK69" s="691"/>
      <c r="CL69" s="706"/>
      <c r="CM69" s="689"/>
      <c r="CN69" s="691"/>
      <c r="CO69" s="691"/>
      <c r="CP69" s="691"/>
      <c r="CQ69" s="706"/>
      <c r="CR69" s="689"/>
      <c r="CS69" s="691"/>
      <c r="CT69" s="691"/>
      <c r="CU69" s="691"/>
      <c r="CV69" s="706"/>
      <c r="CW69" s="689"/>
      <c r="CX69" s="691"/>
      <c r="CY69" s="691"/>
      <c r="CZ69" s="691"/>
      <c r="DA69" s="706"/>
      <c r="DB69" s="689"/>
      <c r="DC69" s="691"/>
      <c r="DD69" s="691"/>
      <c r="DE69" s="691"/>
      <c r="DF69" s="706"/>
      <c r="DG69" s="689"/>
      <c r="DH69" s="691"/>
      <c r="DI69" s="691"/>
      <c r="DJ69" s="691"/>
      <c r="DK69" s="706"/>
      <c r="DL69" s="689"/>
      <c r="DM69" s="691"/>
      <c r="DN69" s="691"/>
      <c r="DO69" s="691"/>
      <c r="DP69" s="706"/>
      <c r="DQ69" s="689"/>
      <c r="DR69" s="691"/>
      <c r="DS69" s="691"/>
      <c r="DT69" s="691"/>
      <c r="DU69" s="706"/>
      <c r="DV69" s="669"/>
      <c r="DW69" s="670"/>
      <c r="DX69" s="670"/>
      <c r="DY69" s="670"/>
      <c r="DZ69" s="746"/>
      <c r="EA69" s="373"/>
    </row>
    <row r="70" spans="1:131" s="370" customFormat="1" ht="26.25" customHeight="1">
      <c r="A70" s="381">
        <v>3</v>
      </c>
      <c r="B70" s="410" t="s">
        <v>558</v>
      </c>
      <c r="C70" s="430"/>
      <c r="D70" s="430"/>
      <c r="E70" s="430"/>
      <c r="F70" s="430"/>
      <c r="G70" s="430"/>
      <c r="H70" s="430"/>
      <c r="I70" s="430"/>
      <c r="J70" s="430"/>
      <c r="K70" s="430"/>
      <c r="L70" s="430"/>
      <c r="M70" s="430"/>
      <c r="N70" s="430"/>
      <c r="O70" s="430"/>
      <c r="P70" s="446"/>
      <c r="Q70" s="452">
        <v>279667</v>
      </c>
      <c r="R70" s="464"/>
      <c r="S70" s="464"/>
      <c r="T70" s="464"/>
      <c r="U70" s="464"/>
      <c r="V70" s="464">
        <v>279607</v>
      </c>
      <c r="W70" s="464"/>
      <c r="X70" s="464"/>
      <c r="Y70" s="464"/>
      <c r="Z70" s="464"/>
      <c r="AA70" s="464">
        <v>60</v>
      </c>
      <c r="AB70" s="464"/>
      <c r="AC70" s="464"/>
      <c r="AD70" s="464"/>
      <c r="AE70" s="464"/>
      <c r="AF70" s="464">
        <v>60</v>
      </c>
      <c r="AG70" s="464"/>
      <c r="AH70" s="464"/>
      <c r="AI70" s="464"/>
      <c r="AJ70" s="464"/>
      <c r="AK70" s="464">
        <v>5298</v>
      </c>
      <c r="AL70" s="464"/>
      <c r="AM70" s="464"/>
      <c r="AN70" s="464"/>
      <c r="AO70" s="464"/>
      <c r="AP70" s="464" t="s">
        <v>215</v>
      </c>
      <c r="AQ70" s="464"/>
      <c r="AR70" s="464"/>
      <c r="AS70" s="464"/>
      <c r="AT70" s="464"/>
      <c r="AU70" s="464" t="s">
        <v>215</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89"/>
      <c r="CI70" s="691"/>
      <c r="CJ70" s="691"/>
      <c r="CK70" s="691"/>
      <c r="CL70" s="706"/>
      <c r="CM70" s="689"/>
      <c r="CN70" s="691"/>
      <c r="CO70" s="691"/>
      <c r="CP70" s="691"/>
      <c r="CQ70" s="706"/>
      <c r="CR70" s="689"/>
      <c r="CS70" s="691"/>
      <c r="CT70" s="691"/>
      <c r="CU70" s="691"/>
      <c r="CV70" s="706"/>
      <c r="CW70" s="689"/>
      <c r="CX70" s="691"/>
      <c r="CY70" s="691"/>
      <c r="CZ70" s="691"/>
      <c r="DA70" s="706"/>
      <c r="DB70" s="689"/>
      <c r="DC70" s="691"/>
      <c r="DD70" s="691"/>
      <c r="DE70" s="691"/>
      <c r="DF70" s="706"/>
      <c r="DG70" s="689"/>
      <c r="DH70" s="691"/>
      <c r="DI70" s="691"/>
      <c r="DJ70" s="691"/>
      <c r="DK70" s="706"/>
      <c r="DL70" s="689"/>
      <c r="DM70" s="691"/>
      <c r="DN70" s="691"/>
      <c r="DO70" s="691"/>
      <c r="DP70" s="706"/>
      <c r="DQ70" s="689"/>
      <c r="DR70" s="691"/>
      <c r="DS70" s="691"/>
      <c r="DT70" s="691"/>
      <c r="DU70" s="706"/>
      <c r="DV70" s="669"/>
      <c r="DW70" s="670"/>
      <c r="DX70" s="670"/>
      <c r="DY70" s="670"/>
      <c r="DZ70" s="746"/>
      <c r="EA70" s="373"/>
    </row>
    <row r="71" spans="1:131" s="370" customFormat="1" ht="26.25" customHeight="1">
      <c r="A71" s="381">
        <v>4</v>
      </c>
      <c r="B71" s="410" t="s">
        <v>410</v>
      </c>
      <c r="C71" s="430"/>
      <c r="D71" s="430"/>
      <c r="E71" s="430"/>
      <c r="F71" s="430"/>
      <c r="G71" s="430"/>
      <c r="H71" s="430"/>
      <c r="I71" s="430"/>
      <c r="J71" s="430"/>
      <c r="K71" s="430"/>
      <c r="L71" s="430"/>
      <c r="M71" s="430"/>
      <c r="N71" s="430"/>
      <c r="O71" s="430"/>
      <c r="P71" s="446"/>
      <c r="Q71" s="452">
        <v>6487</v>
      </c>
      <c r="R71" s="464"/>
      <c r="S71" s="464"/>
      <c r="T71" s="464"/>
      <c r="U71" s="464"/>
      <c r="V71" s="464">
        <v>6236</v>
      </c>
      <c r="W71" s="464"/>
      <c r="X71" s="464"/>
      <c r="Y71" s="464"/>
      <c r="Z71" s="464"/>
      <c r="AA71" s="464">
        <v>251</v>
      </c>
      <c r="AB71" s="464"/>
      <c r="AC71" s="464"/>
      <c r="AD71" s="464"/>
      <c r="AE71" s="464"/>
      <c r="AF71" s="464">
        <v>251</v>
      </c>
      <c r="AG71" s="464"/>
      <c r="AH71" s="464"/>
      <c r="AI71" s="464"/>
      <c r="AJ71" s="464"/>
      <c r="AK71" s="464">
        <v>366</v>
      </c>
      <c r="AL71" s="464"/>
      <c r="AM71" s="464"/>
      <c r="AN71" s="464"/>
      <c r="AO71" s="464"/>
      <c r="AP71" s="464" t="s">
        <v>215</v>
      </c>
      <c r="AQ71" s="464"/>
      <c r="AR71" s="464"/>
      <c r="AS71" s="464"/>
      <c r="AT71" s="464"/>
      <c r="AU71" s="464" t="s">
        <v>215</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89"/>
      <c r="CI71" s="691"/>
      <c r="CJ71" s="691"/>
      <c r="CK71" s="691"/>
      <c r="CL71" s="706"/>
      <c r="CM71" s="689"/>
      <c r="CN71" s="691"/>
      <c r="CO71" s="691"/>
      <c r="CP71" s="691"/>
      <c r="CQ71" s="706"/>
      <c r="CR71" s="689"/>
      <c r="CS71" s="691"/>
      <c r="CT71" s="691"/>
      <c r="CU71" s="691"/>
      <c r="CV71" s="706"/>
      <c r="CW71" s="689"/>
      <c r="CX71" s="691"/>
      <c r="CY71" s="691"/>
      <c r="CZ71" s="691"/>
      <c r="DA71" s="706"/>
      <c r="DB71" s="689"/>
      <c r="DC71" s="691"/>
      <c r="DD71" s="691"/>
      <c r="DE71" s="691"/>
      <c r="DF71" s="706"/>
      <c r="DG71" s="689"/>
      <c r="DH71" s="691"/>
      <c r="DI71" s="691"/>
      <c r="DJ71" s="691"/>
      <c r="DK71" s="706"/>
      <c r="DL71" s="689"/>
      <c r="DM71" s="691"/>
      <c r="DN71" s="691"/>
      <c r="DO71" s="691"/>
      <c r="DP71" s="706"/>
      <c r="DQ71" s="689"/>
      <c r="DR71" s="691"/>
      <c r="DS71" s="691"/>
      <c r="DT71" s="691"/>
      <c r="DU71" s="706"/>
      <c r="DV71" s="669"/>
      <c r="DW71" s="670"/>
      <c r="DX71" s="670"/>
      <c r="DY71" s="670"/>
      <c r="DZ71" s="746"/>
      <c r="EA71" s="373"/>
    </row>
    <row r="72" spans="1:131" s="370" customFormat="1" ht="26.25" customHeight="1">
      <c r="A72" s="381">
        <v>5</v>
      </c>
      <c r="B72" s="410" t="s">
        <v>562</v>
      </c>
      <c r="C72" s="430"/>
      <c r="D72" s="430"/>
      <c r="E72" s="430"/>
      <c r="F72" s="430"/>
      <c r="G72" s="430"/>
      <c r="H72" s="430"/>
      <c r="I72" s="430"/>
      <c r="J72" s="430"/>
      <c r="K72" s="430"/>
      <c r="L72" s="430"/>
      <c r="M72" s="430"/>
      <c r="N72" s="430"/>
      <c r="O72" s="430"/>
      <c r="P72" s="446"/>
      <c r="Q72" s="452">
        <v>799</v>
      </c>
      <c r="R72" s="464"/>
      <c r="S72" s="464"/>
      <c r="T72" s="464"/>
      <c r="U72" s="464"/>
      <c r="V72" s="464">
        <v>329</v>
      </c>
      <c r="W72" s="464"/>
      <c r="X72" s="464"/>
      <c r="Y72" s="464"/>
      <c r="Z72" s="464"/>
      <c r="AA72" s="464">
        <v>470</v>
      </c>
      <c r="AB72" s="464"/>
      <c r="AC72" s="464"/>
      <c r="AD72" s="464"/>
      <c r="AE72" s="464"/>
      <c r="AF72" s="464">
        <v>470</v>
      </c>
      <c r="AG72" s="464"/>
      <c r="AH72" s="464"/>
      <c r="AI72" s="464"/>
      <c r="AJ72" s="464"/>
      <c r="AK72" s="464" t="s">
        <v>215</v>
      </c>
      <c r="AL72" s="464"/>
      <c r="AM72" s="464"/>
      <c r="AN72" s="464"/>
      <c r="AO72" s="464"/>
      <c r="AP72" s="464" t="s">
        <v>215</v>
      </c>
      <c r="AQ72" s="464"/>
      <c r="AR72" s="464"/>
      <c r="AS72" s="464"/>
      <c r="AT72" s="464"/>
      <c r="AU72" s="464" t="s">
        <v>215</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89"/>
      <c r="CI72" s="691"/>
      <c r="CJ72" s="691"/>
      <c r="CK72" s="691"/>
      <c r="CL72" s="706"/>
      <c r="CM72" s="689"/>
      <c r="CN72" s="691"/>
      <c r="CO72" s="691"/>
      <c r="CP72" s="691"/>
      <c r="CQ72" s="706"/>
      <c r="CR72" s="689"/>
      <c r="CS72" s="691"/>
      <c r="CT72" s="691"/>
      <c r="CU72" s="691"/>
      <c r="CV72" s="706"/>
      <c r="CW72" s="689"/>
      <c r="CX72" s="691"/>
      <c r="CY72" s="691"/>
      <c r="CZ72" s="691"/>
      <c r="DA72" s="706"/>
      <c r="DB72" s="689"/>
      <c r="DC72" s="691"/>
      <c r="DD72" s="691"/>
      <c r="DE72" s="691"/>
      <c r="DF72" s="706"/>
      <c r="DG72" s="689"/>
      <c r="DH72" s="691"/>
      <c r="DI72" s="691"/>
      <c r="DJ72" s="691"/>
      <c r="DK72" s="706"/>
      <c r="DL72" s="689"/>
      <c r="DM72" s="691"/>
      <c r="DN72" s="691"/>
      <c r="DO72" s="691"/>
      <c r="DP72" s="706"/>
      <c r="DQ72" s="689"/>
      <c r="DR72" s="691"/>
      <c r="DS72" s="691"/>
      <c r="DT72" s="691"/>
      <c r="DU72" s="706"/>
      <c r="DV72" s="669"/>
      <c r="DW72" s="670"/>
      <c r="DX72" s="670"/>
      <c r="DY72" s="670"/>
      <c r="DZ72" s="746"/>
      <c r="EA72" s="373"/>
    </row>
    <row r="73" spans="1:131" s="370" customFormat="1" ht="26.25" customHeight="1">
      <c r="A73" s="381">
        <v>6</v>
      </c>
      <c r="B73" s="410" t="s">
        <v>182</v>
      </c>
      <c r="C73" s="430"/>
      <c r="D73" s="430"/>
      <c r="E73" s="430"/>
      <c r="F73" s="430"/>
      <c r="G73" s="430"/>
      <c r="H73" s="430"/>
      <c r="I73" s="430"/>
      <c r="J73" s="430"/>
      <c r="K73" s="430"/>
      <c r="L73" s="430"/>
      <c r="M73" s="430"/>
      <c r="N73" s="430"/>
      <c r="O73" s="430"/>
      <c r="P73" s="446"/>
      <c r="Q73" s="452">
        <v>26</v>
      </c>
      <c r="R73" s="464"/>
      <c r="S73" s="464"/>
      <c r="T73" s="464"/>
      <c r="U73" s="464"/>
      <c r="V73" s="464">
        <v>16</v>
      </c>
      <c r="W73" s="464"/>
      <c r="X73" s="464"/>
      <c r="Y73" s="464"/>
      <c r="Z73" s="464"/>
      <c r="AA73" s="464">
        <v>11</v>
      </c>
      <c r="AB73" s="464"/>
      <c r="AC73" s="464"/>
      <c r="AD73" s="464"/>
      <c r="AE73" s="464"/>
      <c r="AF73" s="464">
        <v>11</v>
      </c>
      <c r="AG73" s="464"/>
      <c r="AH73" s="464"/>
      <c r="AI73" s="464"/>
      <c r="AJ73" s="464"/>
      <c r="AK73" s="464" t="s">
        <v>215</v>
      </c>
      <c r="AL73" s="464"/>
      <c r="AM73" s="464"/>
      <c r="AN73" s="464"/>
      <c r="AO73" s="464"/>
      <c r="AP73" s="464" t="s">
        <v>215</v>
      </c>
      <c r="AQ73" s="464"/>
      <c r="AR73" s="464"/>
      <c r="AS73" s="464"/>
      <c r="AT73" s="464"/>
      <c r="AU73" s="464" t="s">
        <v>215</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89"/>
      <c r="CI73" s="691"/>
      <c r="CJ73" s="691"/>
      <c r="CK73" s="691"/>
      <c r="CL73" s="706"/>
      <c r="CM73" s="689"/>
      <c r="CN73" s="691"/>
      <c r="CO73" s="691"/>
      <c r="CP73" s="691"/>
      <c r="CQ73" s="706"/>
      <c r="CR73" s="689"/>
      <c r="CS73" s="691"/>
      <c r="CT73" s="691"/>
      <c r="CU73" s="691"/>
      <c r="CV73" s="706"/>
      <c r="CW73" s="689"/>
      <c r="CX73" s="691"/>
      <c r="CY73" s="691"/>
      <c r="CZ73" s="691"/>
      <c r="DA73" s="706"/>
      <c r="DB73" s="689"/>
      <c r="DC73" s="691"/>
      <c r="DD73" s="691"/>
      <c r="DE73" s="691"/>
      <c r="DF73" s="706"/>
      <c r="DG73" s="689"/>
      <c r="DH73" s="691"/>
      <c r="DI73" s="691"/>
      <c r="DJ73" s="691"/>
      <c r="DK73" s="706"/>
      <c r="DL73" s="689"/>
      <c r="DM73" s="691"/>
      <c r="DN73" s="691"/>
      <c r="DO73" s="691"/>
      <c r="DP73" s="706"/>
      <c r="DQ73" s="689"/>
      <c r="DR73" s="691"/>
      <c r="DS73" s="691"/>
      <c r="DT73" s="691"/>
      <c r="DU73" s="706"/>
      <c r="DV73" s="669"/>
      <c r="DW73" s="670"/>
      <c r="DX73" s="670"/>
      <c r="DY73" s="670"/>
      <c r="DZ73" s="746"/>
      <c r="EA73" s="373"/>
    </row>
    <row r="74" spans="1:131" s="370" customFormat="1" ht="26.25" customHeight="1">
      <c r="A74" s="381">
        <v>7</v>
      </c>
      <c r="B74" s="410" t="s">
        <v>559</v>
      </c>
      <c r="C74" s="430"/>
      <c r="D74" s="430"/>
      <c r="E74" s="430"/>
      <c r="F74" s="430"/>
      <c r="G74" s="430"/>
      <c r="H74" s="430"/>
      <c r="I74" s="430"/>
      <c r="J74" s="430"/>
      <c r="K74" s="430"/>
      <c r="L74" s="430"/>
      <c r="M74" s="430"/>
      <c r="N74" s="430"/>
      <c r="O74" s="430"/>
      <c r="P74" s="446"/>
      <c r="Q74" s="452">
        <v>228</v>
      </c>
      <c r="R74" s="464"/>
      <c r="S74" s="464"/>
      <c r="T74" s="464"/>
      <c r="U74" s="464"/>
      <c r="V74" s="464">
        <v>214</v>
      </c>
      <c r="W74" s="464"/>
      <c r="X74" s="464"/>
      <c r="Y74" s="464"/>
      <c r="Z74" s="464"/>
      <c r="AA74" s="464">
        <v>14</v>
      </c>
      <c r="AB74" s="464"/>
      <c r="AC74" s="464"/>
      <c r="AD74" s="464"/>
      <c r="AE74" s="464"/>
      <c r="AF74" s="464">
        <v>14</v>
      </c>
      <c r="AG74" s="464"/>
      <c r="AH74" s="464"/>
      <c r="AI74" s="464"/>
      <c r="AJ74" s="464"/>
      <c r="AK74" s="464">
        <v>221</v>
      </c>
      <c r="AL74" s="464"/>
      <c r="AM74" s="464"/>
      <c r="AN74" s="464"/>
      <c r="AO74" s="464"/>
      <c r="AP74" s="464" t="s">
        <v>215</v>
      </c>
      <c r="AQ74" s="464"/>
      <c r="AR74" s="464"/>
      <c r="AS74" s="464"/>
      <c r="AT74" s="464"/>
      <c r="AU74" s="464" t="s">
        <v>215</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89"/>
      <c r="CI74" s="691"/>
      <c r="CJ74" s="691"/>
      <c r="CK74" s="691"/>
      <c r="CL74" s="706"/>
      <c r="CM74" s="689"/>
      <c r="CN74" s="691"/>
      <c r="CO74" s="691"/>
      <c r="CP74" s="691"/>
      <c r="CQ74" s="706"/>
      <c r="CR74" s="689"/>
      <c r="CS74" s="691"/>
      <c r="CT74" s="691"/>
      <c r="CU74" s="691"/>
      <c r="CV74" s="706"/>
      <c r="CW74" s="689"/>
      <c r="CX74" s="691"/>
      <c r="CY74" s="691"/>
      <c r="CZ74" s="691"/>
      <c r="DA74" s="706"/>
      <c r="DB74" s="689"/>
      <c r="DC74" s="691"/>
      <c r="DD74" s="691"/>
      <c r="DE74" s="691"/>
      <c r="DF74" s="706"/>
      <c r="DG74" s="689"/>
      <c r="DH74" s="691"/>
      <c r="DI74" s="691"/>
      <c r="DJ74" s="691"/>
      <c r="DK74" s="706"/>
      <c r="DL74" s="689"/>
      <c r="DM74" s="691"/>
      <c r="DN74" s="691"/>
      <c r="DO74" s="691"/>
      <c r="DP74" s="706"/>
      <c r="DQ74" s="689"/>
      <c r="DR74" s="691"/>
      <c r="DS74" s="691"/>
      <c r="DT74" s="691"/>
      <c r="DU74" s="706"/>
      <c r="DV74" s="669"/>
      <c r="DW74" s="670"/>
      <c r="DX74" s="670"/>
      <c r="DY74" s="670"/>
      <c r="DZ74" s="746"/>
      <c r="EA74" s="373"/>
    </row>
    <row r="75" spans="1:131" s="370" customFormat="1" ht="26.25" customHeight="1">
      <c r="A75" s="381">
        <v>8</v>
      </c>
      <c r="B75" s="410" t="s">
        <v>560</v>
      </c>
      <c r="C75" s="430"/>
      <c r="D75" s="430"/>
      <c r="E75" s="430"/>
      <c r="F75" s="430"/>
      <c r="G75" s="430"/>
      <c r="H75" s="430"/>
      <c r="I75" s="430"/>
      <c r="J75" s="430"/>
      <c r="K75" s="430"/>
      <c r="L75" s="430"/>
      <c r="M75" s="430"/>
      <c r="N75" s="430"/>
      <c r="O75" s="430"/>
      <c r="P75" s="446"/>
      <c r="Q75" s="458">
        <v>100</v>
      </c>
      <c r="R75" s="470"/>
      <c r="S75" s="470"/>
      <c r="T75" s="470"/>
      <c r="U75" s="474"/>
      <c r="V75" s="475">
        <v>78</v>
      </c>
      <c r="W75" s="470"/>
      <c r="X75" s="470"/>
      <c r="Y75" s="470"/>
      <c r="Z75" s="474"/>
      <c r="AA75" s="475">
        <v>21</v>
      </c>
      <c r="AB75" s="470"/>
      <c r="AC75" s="470"/>
      <c r="AD75" s="470"/>
      <c r="AE75" s="474"/>
      <c r="AF75" s="475">
        <v>21</v>
      </c>
      <c r="AG75" s="470"/>
      <c r="AH75" s="470"/>
      <c r="AI75" s="470"/>
      <c r="AJ75" s="474"/>
      <c r="AK75" s="475">
        <v>22</v>
      </c>
      <c r="AL75" s="470"/>
      <c r="AM75" s="470"/>
      <c r="AN75" s="470"/>
      <c r="AO75" s="474"/>
      <c r="AP75" s="475" t="s">
        <v>215</v>
      </c>
      <c r="AQ75" s="470"/>
      <c r="AR75" s="470"/>
      <c r="AS75" s="470"/>
      <c r="AT75" s="474"/>
      <c r="AU75" s="475" t="s">
        <v>215</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89"/>
      <c r="CI75" s="691"/>
      <c r="CJ75" s="691"/>
      <c r="CK75" s="691"/>
      <c r="CL75" s="706"/>
      <c r="CM75" s="689"/>
      <c r="CN75" s="691"/>
      <c r="CO75" s="691"/>
      <c r="CP75" s="691"/>
      <c r="CQ75" s="706"/>
      <c r="CR75" s="689"/>
      <c r="CS75" s="691"/>
      <c r="CT75" s="691"/>
      <c r="CU75" s="691"/>
      <c r="CV75" s="706"/>
      <c r="CW75" s="689"/>
      <c r="CX75" s="691"/>
      <c r="CY75" s="691"/>
      <c r="CZ75" s="691"/>
      <c r="DA75" s="706"/>
      <c r="DB75" s="689"/>
      <c r="DC75" s="691"/>
      <c r="DD75" s="691"/>
      <c r="DE75" s="691"/>
      <c r="DF75" s="706"/>
      <c r="DG75" s="689"/>
      <c r="DH75" s="691"/>
      <c r="DI75" s="691"/>
      <c r="DJ75" s="691"/>
      <c r="DK75" s="706"/>
      <c r="DL75" s="689"/>
      <c r="DM75" s="691"/>
      <c r="DN75" s="691"/>
      <c r="DO75" s="691"/>
      <c r="DP75" s="706"/>
      <c r="DQ75" s="689"/>
      <c r="DR75" s="691"/>
      <c r="DS75" s="691"/>
      <c r="DT75" s="691"/>
      <c r="DU75" s="706"/>
      <c r="DV75" s="669"/>
      <c r="DW75" s="670"/>
      <c r="DX75" s="670"/>
      <c r="DY75" s="670"/>
      <c r="DZ75" s="746"/>
      <c r="EA75" s="373"/>
    </row>
    <row r="76" spans="1:131" s="370" customFormat="1" ht="26.25" customHeight="1">
      <c r="A76" s="381">
        <v>9</v>
      </c>
      <c r="B76" s="410" t="s">
        <v>561</v>
      </c>
      <c r="C76" s="430"/>
      <c r="D76" s="430"/>
      <c r="E76" s="430"/>
      <c r="F76" s="430"/>
      <c r="G76" s="430"/>
      <c r="H76" s="430"/>
      <c r="I76" s="430"/>
      <c r="J76" s="430"/>
      <c r="K76" s="430"/>
      <c r="L76" s="430"/>
      <c r="M76" s="430"/>
      <c r="N76" s="430"/>
      <c r="O76" s="430"/>
      <c r="P76" s="446"/>
      <c r="Q76" s="458">
        <v>320</v>
      </c>
      <c r="R76" s="470"/>
      <c r="S76" s="470"/>
      <c r="T76" s="470"/>
      <c r="U76" s="474"/>
      <c r="V76" s="475">
        <v>278</v>
      </c>
      <c r="W76" s="470"/>
      <c r="X76" s="470"/>
      <c r="Y76" s="470"/>
      <c r="Z76" s="474"/>
      <c r="AA76" s="475">
        <v>42</v>
      </c>
      <c r="AB76" s="470"/>
      <c r="AC76" s="470"/>
      <c r="AD76" s="470"/>
      <c r="AE76" s="474"/>
      <c r="AF76" s="475">
        <v>42</v>
      </c>
      <c r="AG76" s="470"/>
      <c r="AH76" s="470"/>
      <c r="AI76" s="470"/>
      <c r="AJ76" s="474"/>
      <c r="AK76" s="475">
        <v>0</v>
      </c>
      <c r="AL76" s="470"/>
      <c r="AM76" s="470"/>
      <c r="AN76" s="470"/>
      <c r="AO76" s="474"/>
      <c r="AP76" s="475" t="s">
        <v>215</v>
      </c>
      <c r="AQ76" s="470"/>
      <c r="AR76" s="470"/>
      <c r="AS76" s="470"/>
      <c r="AT76" s="474"/>
      <c r="AU76" s="475" t="s">
        <v>215</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89"/>
      <c r="CI76" s="691"/>
      <c r="CJ76" s="691"/>
      <c r="CK76" s="691"/>
      <c r="CL76" s="706"/>
      <c r="CM76" s="689"/>
      <c r="CN76" s="691"/>
      <c r="CO76" s="691"/>
      <c r="CP76" s="691"/>
      <c r="CQ76" s="706"/>
      <c r="CR76" s="689"/>
      <c r="CS76" s="691"/>
      <c r="CT76" s="691"/>
      <c r="CU76" s="691"/>
      <c r="CV76" s="706"/>
      <c r="CW76" s="689"/>
      <c r="CX76" s="691"/>
      <c r="CY76" s="691"/>
      <c r="CZ76" s="691"/>
      <c r="DA76" s="706"/>
      <c r="DB76" s="689"/>
      <c r="DC76" s="691"/>
      <c r="DD76" s="691"/>
      <c r="DE76" s="691"/>
      <c r="DF76" s="706"/>
      <c r="DG76" s="689"/>
      <c r="DH76" s="691"/>
      <c r="DI76" s="691"/>
      <c r="DJ76" s="691"/>
      <c r="DK76" s="706"/>
      <c r="DL76" s="689"/>
      <c r="DM76" s="691"/>
      <c r="DN76" s="691"/>
      <c r="DO76" s="691"/>
      <c r="DP76" s="706"/>
      <c r="DQ76" s="689"/>
      <c r="DR76" s="691"/>
      <c r="DS76" s="691"/>
      <c r="DT76" s="691"/>
      <c r="DU76" s="706"/>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89"/>
      <c r="CI77" s="691"/>
      <c r="CJ77" s="691"/>
      <c r="CK77" s="691"/>
      <c r="CL77" s="706"/>
      <c r="CM77" s="689"/>
      <c r="CN77" s="691"/>
      <c r="CO77" s="691"/>
      <c r="CP77" s="691"/>
      <c r="CQ77" s="706"/>
      <c r="CR77" s="689"/>
      <c r="CS77" s="691"/>
      <c r="CT77" s="691"/>
      <c r="CU77" s="691"/>
      <c r="CV77" s="706"/>
      <c r="CW77" s="689"/>
      <c r="CX77" s="691"/>
      <c r="CY77" s="691"/>
      <c r="CZ77" s="691"/>
      <c r="DA77" s="706"/>
      <c r="DB77" s="689"/>
      <c r="DC77" s="691"/>
      <c r="DD77" s="691"/>
      <c r="DE77" s="691"/>
      <c r="DF77" s="706"/>
      <c r="DG77" s="689"/>
      <c r="DH77" s="691"/>
      <c r="DI77" s="691"/>
      <c r="DJ77" s="691"/>
      <c r="DK77" s="706"/>
      <c r="DL77" s="689"/>
      <c r="DM77" s="691"/>
      <c r="DN77" s="691"/>
      <c r="DO77" s="691"/>
      <c r="DP77" s="706"/>
      <c r="DQ77" s="689"/>
      <c r="DR77" s="691"/>
      <c r="DS77" s="691"/>
      <c r="DT77" s="691"/>
      <c r="DU77" s="706"/>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89"/>
      <c r="CI78" s="691"/>
      <c r="CJ78" s="691"/>
      <c r="CK78" s="691"/>
      <c r="CL78" s="706"/>
      <c r="CM78" s="689"/>
      <c r="CN78" s="691"/>
      <c r="CO78" s="691"/>
      <c r="CP78" s="691"/>
      <c r="CQ78" s="706"/>
      <c r="CR78" s="689"/>
      <c r="CS78" s="691"/>
      <c r="CT78" s="691"/>
      <c r="CU78" s="691"/>
      <c r="CV78" s="706"/>
      <c r="CW78" s="689"/>
      <c r="CX78" s="691"/>
      <c r="CY78" s="691"/>
      <c r="CZ78" s="691"/>
      <c r="DA78" s="706"/>
      <c r="DB78" s="689"/>
      <c r="DC78" s="691"/>
      <c r="DD78" s="691"/>
      <c r="DE78" s="691"/>
      <c r="DF78" s="706"/>
      <c r="DG78" s="689"/>
      <c r="DH78" s="691"/>
      <c r="DI78" s="691"/>
      <c r="DJ78" s="691"/>
      <c r="DK78" s="706"/>
      <c r="DL78" s="689"/>
      <c r="DM78" s="691"/>
      <c r="DN78" s="691"/>
      <c r="DO78" s="691"/>
      <c r="DP78" s="706"/>
      <c r="DQ78" s="689"/>
      <c r="DR78" s="691"/>
      <c r="DS78" s="691"/>
      <c r="DT78" s="691"/>
      <c r="DU78" s="706"/>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89"/>
      <c r="CI79" s="691"/>
      <c r="CJ79" s="691"/>
      <c r="CK79" s="691"/>
      <c r="CL79" s="706"/>
      <c r="CM79" s="689"/>
      <c r="CN79" s="691"/>
      <c r="CO79" s="691"/>
      <c r="CP79" s="691"/>
      <c r="CQ79" s="706"/>
      <c r="CR79" s="689"/>
      <c r="CS79" s="691"/>
      <c r="CT79" s="691"/>
      <c r="CU79" s="691"/>
      <c r="CV79" s="706"/>
      <c r="CW79" s="689"/>
      <c r="CX79" s="691"/>
      <c r="CY79" s="691"/>
      <c r="CZ79" s="691"/>
      <c r="DA79" s="706"/>
      <c r="DB79" s="689"/>
      <c r="DC79" s="691"/>
      <c r="DD79" s="691"/>
      <c r="DE79" s="691"/>
      <c r="DF79" s="706"/>
      <c r="DG79" s="689"/>
      <c r="DH79" s="691"/>
      <c r="DI79" s="691"/>
      <c r="DJ79" s="691"/>
      <c r="DK79" s="706"/>
      <c r="DL79" s="689"/>
      <c r="DM79" s="691"/>
      <c r="DN79" s="691"/>
      <c r="DO79" s="691"/>
      <c r="DP79" s="706"/>
      <c r="DQ79" s="689"/>
      <c r="DR79" s="691"/>
      <c r="DS79" s="691"/>
      <c r="DT79" s="691"/>
      <c r="DU79" s="706"/>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89"/>
      <c r="CI80" s="691"/>
      <c r="CJ80" s="691"/>
      <c r="CK80" s="691"/>
      <c r="CL80" s="706"/>
      <c r="CM80" s="689"/>
      <c r="CN80" s="691"/>
      <c r="CO80" s="691"/>
      <c r="CP80" s="691"/>
      <c r="CQ80" s="706"/>
      <c r="CR80" s="689"/>
      <c r="CS80" s="691"/>
      <c r="CT80" s="691"/>
      <c r="CU80" s="691"/>
      <c r="CV80" s="706"/>
      <c r="CW80" s="689"/>
      <c r="CX80" s="691"/>
      <c r="CY80" s="691"/>
      <c r="CZ80" s="691"/>
      <c r="DA80" s="706"/>
      <c r="DB80" s="689"/>
      <c r="DC80" s="691"/>
      <c r="DD80" s="691"/>
      <c r="DE80" s="691"/>
      <c r="DF80" s="706"/>
      <c r="DG80" s="689"/>
      <c r="DH80" s="691"/>
      <c r="DI80" s="691"/>
      <c r="DJ80" s="691"/>
      <c r="DK80" s="706"/>
      <c r="DL80" s="689"/>
      <c r="DM80" s="691"/>
      <c r="DN80" s="691"/>
      <c r="DO80" s="691"/>
      <c r="DP80" s="706"/>
      <c r="DQ80" s="689"/>
      <c r="DR80" s="691"/>
      <c r="DS80" s="691"/>
      <c r="DT80" s="691"/>
      <c r="DU80" s="706"/>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89"/>
      <c r="CI81" s="691"/>
      <c r="CJ81" s="691"/>
      <c r="CK81" s="691"/>
      <c r="CL81" s="706"/>
      <c r="CM81" s="689"/>
      <c r="CN81" s="691"/>
      <c r="CO81" s="691"/>
      <c r="CP81" s="691"/>
      <c r="CQ81" s="706"/>
      <c r="CR81" s="689"/>
      <c r="CS81" s="691"/>
      <c r="CT81" s="691"/>
      <c r="CU81" s="691"/>
      <c r="CV81" s="706"/>
      <c r="CW81" s="689"/>
      <c r="CX81" s="691"/>
      <c r="CY81" s="691"/>
      <c r="CZ81" s="691"/>
      <c r="DA81" s="706"/>
      <c r="DB81" s="689"/>
      <c r="DC81" s="691"/>
      <c r="DD81" s="691"/>
      <c r="DE81" s="691"/>
      <c r="DF81" s="706"/>
      <c r="DG81" s="689"/>
      <c r="DH81" s="691"/>
      <c r="DI81" s="691"/>
      <c r="DJ81" s="691"/>
      <c r="DK81" s="706"/>
      <c r="DL81" s="689"/>
      <c r="DM81" s="691"/>
      <c r="DN81" s="691"/>
      <c r="DO81" s="691"/>
      <c r="DP81" s="706"/>
      <c r="DQ81" s="689"/>
      <c r="DR81" s="691"/>
      <c r="DS81" s="691"/>
      <c r="DT81" s="691"/>
      <c r="DU81" s="706"/>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89"/>
      <c r="CI82" s="691"/>
      <c r="CJ82" s="691"/>
      <c r="CK82" s="691"/>
      <c r="CL82" s="706"/>
      <c r="CM82" s="689"/>
      <c r="CN82" s="691"/>
      <c r="CO82" s="691"/>
      <c r="CP82" s="691"/>
      <c r="CQ82" s="706"/>
      <c r="CR82" s="689"/>
      <c r="CS82" s="691"/>
      <c r="CT82" s="691"/>
      <c r="CU82" s="691"/>
      <c r="CV82" s="706"/>
      <c r="CW82" s="689"/>
      <c r="CX82" s="691"/>
      <c r="CY82" s="691"/>
      <c r="CZ82" s="691"/>
      <c r="DA82" s="706"/>
      <c r="DB82" s="689"/>
      <c r="DC82" s="691"/>
      <c r="DD82" s="691"/>
      <c r="DE82" s="691"/>
      <c r="DF82" s="706"/>
      <c r="DG82" s="689"/>
      <c r="DH82" s="691"/>
      <c r="DI82" s="691"/>
      <c r="DJ82" s="691"/>
      <c r="DK82" s="706"/>
      <c r="DL82" s="689"/>
      <c r="DM82" s="691"/>
      <c r="DN82" s="691"/>
      <c r="DO82" s="691"/>
      <c r="DP82" s="706"/>
      <c r="DQ82" s="689"/>
      <c r="DR82" s="691"/>
      <c r="DS82" s="691"/>
      <c r="DT82" s="691"/>
      <c r="DU82" s="706"/>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89"/>
      <c r="CI83" s="691"/>
      <c r="CJ83" s="691"/>
      <c r="CK83" s="691"/>
      <c r="CL83" s="706"/>
      <c r="CM83" s="689"/>
      <c r="CN83" s="691"/>
      <c r="CO83" s="691"/>
      <c r="CP83" s="691"/>
      <c r="CQ83" s="706"/>
      <c r="CR83" s="689"/>
      <c r="CS83" s="691"/>
      <c r="CT83" s="691"/>
      <c r="CU83" s="691"/>
      <c r="CV83" s="706"/>
      <c r="CW83" s="689"/>
      <c r="CX83" s="691"/>
      <c r="CY83" s="691"/>
      <c r="CZ83" s="691"/>
      <c r="DA83" s="706"/>
      <c r="DB83" s="689"/>
      <c r="DC83" s="691"/>
      <c r="DD83" s="691"/>
      <c r="DE83" s="691"/>
      <c r="DF83" s="706"/>
      <c r="DG83" s="689"/>
      <c r="DH83" s="691"/>
      <c r="DI83" s="691"/>
      <c r="DJ83" s="691"/>
      <c r="DK83" s="706"/>
      <c r="DL83" s="689"/>
      <c r="DM83" s="691"/>
      <c r="DN83" s="691"/>
      <c r="DO83" s="691"/>
      <c r="DP83" s="706"/>
      <c r="DQ83" s="689"/>
      <c r="DR83" s="691"/>
      <c r="DS83" s="691"/>
      <c r="DT83" s="691"/>
      <c r="DU83" s="706"/>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89"/>
      <c r="CI84" s="691"/>
      <c r="CJ84" s="691"/>
      <c r="CK84" s="691"/>
      <c r="CL84" s="706"/>
      <c r="CM84" s="689"/>
      <c r="CN84" s="691"/>
      <c r="CO84" s="691"/>
      <c r="CP84" s="691"/>
      <c r="CQ84" s="706"/>
      <c r="CR84" s="689"/>
      <c r="CS84" s="691"/>
      <c r="CT84" s="691"/>
      <c r="CU84" s="691"/>
      <c r="CV84" s="706"/>
      <c r="CW84" s="689"/>
      <c r="CX84" s="691"/>
      <c r="CY84" s="691"/>
      <c r="CZ84" s="691"/>
      <c r="DA84" s="706"/>
      <c r="DB84" s="689"/>
      <c r="DC84" s="691"/>
      <c r="DD84" s="691"/>
      <c r="DE84" s="691"/>
      <c r="DF84" s="706"/>
      <c r="DG84" s="689"/>
      <c r="DH84" s="691"/>
      <c r="DI84" s="691"/>
      <c r="DJ84" s="691"/>
      <c r="DK84" s="706"/>
      <c r="DL84" s="689"/>
      <c r="DM84" s="691"/>
      <c r="DN84" s="691"/>
      <c r="DO84" s="691"/>
      <c r="DP84" s="706"/>
      <c r="DQ84" s="689"/>
      <c r="DR84" s="691"/>
      <c r="DS84" s="691"/>
      <c r="DT84" s="691"/>
      <c r="DU84" s="706"/>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89"/>
      <c r="CI85" s="691"/>
      <c r="CJ85" s="691"/>
      <c r="CK85" s="691"/>
      <c r="CL85" s="706"/>
      <c r="CM85" s="689"/>
      <c r="CN85" s="691"/>
      <c r="CO85" s="691"/>
      <c r="CP85" s="691"/>
      <c r="CQ85" s="706"/>
      <c r="CR85" s="689"/>
      <c r="CS85" s="691"/>
      <c r="CT85" s="691"/>
      <c r="CU85" s="691"/>
      <c r="CV85" s="706"/>
      <c r="CW85" s="689"/>
      <c r="CX85" s="691"/>
      <c r="CY85" s="691"/>
      <c r="CZ85" s="691"/>
      <c r="DA85" s="706"/>
      <c r="DB85" s="689"/>
      <c r="DC85" s="691"/>
      <c r="DD85" s="691"/>
      <c r="DE85" s="691"/>
      <c r="DF85" s="706"/>
      <c r="DG85" s="689"/>
      <c r="DH85" s="691"/>
      <c r="DI85" s="691"/>
      <c r="DJ85" s="691"/>
      <c r="DK85" s="706"/>
      <c r="DL85" s="689"/>
      <c r="DM85" s="691"/>
      <c r="DN85" s="691"/>
      <c r="DO85" s="691"/>
      <c r="DP85" s="706"/>
      <c r="DQ85" s="689"/>
      <c r="DR85" s="691"/>
      <c r="DS85" s="691"/>
      <c r="DT85" s="691"/>
      <c r="DU85" s="706"/>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89"/>
      <c r="CI86" s="691"/>
      <c r="CJ86" s="691"/>
      <c r="CK86" s="691"/>
      <c r="CL86" s="706"/>
      <c r="CM86" s="689"/>
      <c r="CN86" s="691"/>
      <c r="CO86" s="691"/>
      <c r="CP86" s="691"/>
      <c r="CQ86" s="706"/>
      <c r="CR86" s="689"/>
      <c r="CS86" s="691"/>
      <c r="CT86" s="691"/>
      <c r="CU86" s="691"/>
      <c r="CV86" s="706"/>
      <c r="CW86" s="689"/>
      <c r="CX86" s="691"/>
      <c r="CY86" s="691"/>
      <c r="CZ86" s="691"/>
      <c r="DA86" s="706"/>
      <c r="DB86" s="689"/>
      <c r="DC86" s="691"/>
      <c r="DD86" s="691"/>
      <c r="DE86" s="691"/>
      <c r="DF86" s="706"/>
      <c r="DG86" s="689"/>
      <c r="DH86" s="691"/>
      <c r="DI86" s="691"/>
      <c r="DJ86" s="691"/>
      <c r="DK86" s="706"/>
      <c r="DL86" s="689"/>
      <c r="DM86" s="691"/>
      <c r="DN86" s="691"/>
      <c r="DO86" s="691"/>
      <c r="DP86" s="706"/>
      <c r="DQ86" s="689"/>
      <c r="DR86" s="691"/>
      <c r="DS86" s="691"/>
      <c r="DT86" s="691"/>
      <c r="DU86" s="706"/>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89"/>
      <c r="CI87" s="691"/>
      <c r="CJ87" s="691"/>
      <c r="CK87" s="691"/>
      <c r="CL87" s="706"/>
      <c r="CM87" s="689"/>
      <c r="CN87" s="691"/>
      <c r="CO87" s="691"/>
      <c r="CP87" s="691"/>
      <c r="CQ87" s="706"/>
      <c r="CR87" s="689"/>
      <c r="CS87" s="691"/>
      <c r="CT87" s="691"/>
      <c r="CU87" s="691"/>
      <c r="CV87" s="706"/>
      <c r="CW87" s="689"/>
      <c r="CX87" s="691"/>
      <c r="CY87" s="691"/>
      <c r="CZ87" s="691"/>
      <c r="DA87" s="706"/>
      <c r="DB87" s="689"/>
      <c r="DC87" s="691"/>
      <c r="DD87" s="691"/>
      <c r="DE87" s="691"/>
      <c r="DF87" s="706"/>
      <c r="DG87" s="689"/>
      <c r="DH87" s="691"/>
      <c r="DI87" s="691"/>
      <c r="DJ87" s="691"/>
      <c r="DK87" s="706"/>
      <c r="DL87" s="689"/>
      <c r="DM87" s="691"/>
      <c r="DN87" s="691"/>
      <c r="DO87" s="691"/>
      <c r="DP87" s="706"/>
      <c r="DQ87" s="689"/>
      <c r="DR87" s="691"/>
      <c r="DS87" s="691"/>
      <c r="DT87" s="691"/>
      <c r="DU87" s="706"/>
      <c r="DV87" s="669"/>
      <c r="DW87" s="670"/>
      <c r="DX87" s="670"/>
      <c r="DY87" s="670"/>
      <c r="DZ87" s="746"/>
      <c r="EA87" s="373"/>
    </row>
    <row r="88" spans="1:131" s="370" customFormat="1" ht="26.25" customHeight="1">
      <c r="A88" s="382" t="s">
        <v>265</v>
      </c>
      <c r="B88" s="411" t="s">
        <v>194</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4433</v>
      </c>
      <c r="AG88" s="466"/>
      <c r="AH88" s="466"/>
      <c r="AI88" s="466"/>
      <c r="AJ88" s="466"/>
      <c r="AK88" s="469"/>
      <c r="AL88" s="469"/>
      <c r="AM88" s="469"/>
      <c r="AN88" s="469"/>
      <c r="AO88" s="469"/>
      <c r="AP88" s="466">
        <v>21684</v>
      </c>
      <c r="AQ88" s="466"/>
      <c r="AR88" s="466"/>
      <c r="AS88" s="466"/>
      <c r="AT88" s="466"/>
      <c r="AU88" s="466">
        <v>137</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89"/>
      <c r="CI88" s="691"/>
      <c r="CJ88" s="691"/>
      <c r="CK88" s="691"/>
      <c r="CL88" s="706"/>
      <c r="CM88" s="689"/>
      <c r="CN88" s="691"/>
      <c r="CO88" s="691"/>
      <c r="CP88" s="691"/>
      <c r="CQ88" s="706"/>
      <c r="CR88" s="689"/>
      <c r="CS88" s="691"/>
      <c r="CT88" s="691"/>
      <c r="CU88" s="691"/>
      <c r="CV88" s="706"/>
      <c r="CW88" s="689"/>
      <c r="CX88" s="691"/>
      <c r="CY88" s="691"/>
      <c r="CZ88" s="691"/>
      <c r="DA88" s="706"/>
      <c r="DB88" s="689"/>
      <c r="DC88" s="691"/>
      <c r="DD88" s="691"/>
      <c r="DE88" s="691"/>
      <c r="DF88" s="706"/>
      <c r="DG88" s="689"/>
      <c r="DH88" s="691"/>
      <c r="DI88" s="691"/>
      <c r="DJ88" s="691"/>
      <c r="DK88" s="706"/>
      <c r="DL88" s="689"/>
      <c r="DM88" s="691"/>
      <c r="DN88" s="691"/>
      <c r="DO88" s="691"/>
      <c r="DP88" s="706"/>
      <c r="DQ88" s="689"/>
      <c r="DR88" s="691"/>
      <c r="DS88" s="691"/>
      <c r="DT88" s="691"/>
      <c r="DU88" s="706"/>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89"/>
      <c r="CI89" s="691"/>
      <c r="CJ89" s="691"/>
      <c r="CK89" s="691"/>
      <c r="CL89" s="706"/>
      <c r="CM89" s="689"/>
      <c r="CN89" s="691"/>
      <c r="CO89" s="691"/>
      <c r="CP89" s="691"/>
      <c r="CQ89" s="706"/>
      <c r="CR89" s="689"/>
      <c r="CS89" s="691"/>
      <c r="CT89" s="691"/>
      <c r="CU89" s="691"/>
      <c r="CV89" s="706"/>
      <c r="CW89" s="689"/>
      <c r="CX89" s="691"/>
      <c r="CY89" s="691"/>
      <c r="CZ89" s="691"/>
      <c r="DA89" s="706"/>
      <c r="DB89" s="689"/>
      <c r="DC89" s="691"/>
      <c r="DD89" s="691"/>
      <c r="DE89" s="691"/>
      <c r="DF89" s="706"/>
      <c r="DG89" s="689"/>
      <c r="DH89" s="691"/>
      <c r="DI89" s="691"/>
      <c r="DJ89" s="691"/>
      <c r="DK89" s="706"/>
      <c r="DL89" s="689"/>
      <c r="DM89" s="691"/>
      <c r="DN89" s="691"/>
      <c r="DO89" s="691"/>
      <c r="DP89" s="706"/>
      <c r="DQ89" s="689"/>
      <c r="DR89" s="691"/>
      <c r="DS89" s="691"/>
      <c r="DT89" s="691"/>
      <c r="DU89" s="706"/>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89"/>
      <c r="CI90" s="691"/>
      <c r="CJ90" s="691"/>
      <c r="CK90" s="691"/>
      <c r="CL90" s="706"/>
      <c r="CM90" s="689"/>
      <c r="CN90" s="691"/>
      <c r="CO90" s="691"/>
      <c r="CP90" s="691"/>
      <c r="CQ90" s="706"/>
      <c r="CR90" s="689"/>
      <c r="CS90" s="691"/>
      <c r="CT90" s="691"/>
      <c r="CU90" s="691"/>
      <c r="CV90" s="706"/>
      <c r="CW90" s="689"/>
      <c r="CX90" s="691"/>
      <c r="CY90" s="691"/>
      <c r="CZ90" s="691"/>
      <c r="DA90" s="706"/>
      <c r="DB90" s="689"/>
      <c r="DC90" s="691"/>
      <c r="DD90" s="691"/>
      <c r="DE90" s="691"/>
      <c r="DF90" s="706"/>
      <c r="DG90" s="689"/>
      <c r="DH90" s="691"/>
      <c r="DI90" s="691"/>
      <c r="DJ90" s="691"/>
      <c r="DK90" s="706"/>
      <c r="DL90" s="689"/>
      <c r="DM90" s="691"/>
      <c r="DN90" s="691"/>
      <c r="DO90" s="691"/>
      <c r="DP90" s="706"/>
      <c r="DQ90" s="689"/>
      <c r="DR90" s="691"/>
      <c r="DS90" s="691"/>
      <c r="DT90" s="691"/>
      <c r="DU90" s="706"/>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89"/>
      <c r="CI91" s="691"/>
      <c r="CJ91" s="691"/>
      <c r="CK91" s="691"/>
      <c r="CL91" s="706"/>
      <c r="CM91" s="689"/>
      <c r="CN91" s="691"/>
      <c r="CO91" s="691"/>
      <c r="CP91" s="691"/>
      <c r="CQ91" s="706"/>
      <c r="CR91" s="689"/>
      <c r="CS91" s="691"/>
      <c r="CT91" s="691"/>
      <c r="CU91" s="691"/>
      <c r="CV91" s="706"/>
      <c r="CW91" s="689"/>
      <c r="CX91" s="691"/>
      <c r="CY91" s="691"/>
      <c r="CZ91" s="691"/>
      <c r="DA91" s="706"/>
      <c r="DB91" s="689"/>
      <c r="DC91" s="691"/>
      <c r="DD91" s="691"/>
      <c r="DE91" s="691"/>
      <c r="DF91" s="706"/>
      <c r="DG91" s="689"/>
      <c r="DH91" s="691"/>
      <c r="DI91" s="691"/>
      <c r="DJ91" s="691"/>
      <c r="DK91" s="706"/>
      <c r="DL91" s="689"/>
      <c r="DM91" s="691"/>
      <c r="DN91" s="691"/>
      <c r="DO91" s="691"/>
      <c r="DP91" s="706"/>
      <c r="DQ91" s="689"/>
      <c r="DR91" s="691"/>
      <c r="DS91" s="691"/>
      <c r="DT91" s="691"/>
      <c r="DU91" s="706"/>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89"/>
      <c r="CI92" s="691"/>
      <c r="CJ92" s="691"/>
      <c r="CK92" s="691"/>
      <c r="CL92" s="706"/>
      <c r="CM92" s="689"/>
      <c r="CN92" s="691"/>
      <c r="CO92" s="691"/>
      <c r="CP92" s="691"/>
      <c r="CQ92" s="706"/>
      <c r="CR92" s="689"/>
      <c r="CS92" s="691"/>
      <c r="CT92" s="691"/>
      <c r="CU92" s="691"/>
      <c r="CV92" s="706"/>
      <c r="CW92" s="689"/>
      <c r="CX92" s="691"/>
      <c r="CY92" s="691"/>
      <c r="CZ92" s="691"/>
      <c r="DA92" s="706"/>
      <c r="DB92" s="689"/>
      <c r="DC92" s="691"/>
      <c r="DD92" s="691"/>
      <c r="DE92" s="691"/>
      <c r="DF92" s="706"/>
      <c r="DG92" s="689"/>
      <c r="DH92" s="691"/>
      <c r="DI92" s="691"/>
      <c r="DJ92" s="691"/>
      <c r="DK92" s="706"/>
      <c r="DL92" s="689"/>
      <c r="DM92" s="691"/>
      <c r="DN92" s="691"/>
      <c r="DO92" s="691"/>
      <c r="DP92" s="706"/>
      <c r="DQ92" s="689"/>
      <c r="DR92" s="691"/>
      <c r="DS92" s="691"/>
      <c r="DT92" s="691"/>
      <c r="DU92" s="706"/>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89"/>
      <c r="CI93" s="691"/>
      <c r="CJ93" s="691"/>
      <c r="CK93" s="691"/>
      <c r="CL93" s="706"/>
      <c r="CM93" s="689"/>
      <c r="CN93" s="691"/>
      <c r="CO93" s="691"/>
      <c r="CP93" s="691"/>
      <c r="CQ93" s="706"/>
      <c r="CR93" s="689"/>
      <c r="CS93" s="691"/>
      <c r="CT93" s="691"/>
      <c r="CU93" s="691"/>
      <c r="CV93" s="706"/>
      <c r="CW93" s="689"/>
      <c r="CX93" s="691"/>
      <c r="CY93" s="691"/>
      <c r="CZ93" s="691"/>
      <c r="DA93" s="706"/>
      <c r="DB93" s="689"/>
      <c r="DC93" s="691"/>
      <c r="DD93" s="691"/>
      <c r="DE93" s="691"/>
      <c r="DF93" s="706"/>
      <c r="DG93" s="689"/>
      <c r="DH93" s="691"/>
      <c r="DI93" s="691"/>
      <c r="DJ93" s="691"/>
      <c r="DK93" s="706"/>
      <c r="DL93" s="689"/>
      <c r="DM93" s="691"/>
      <c r="DN93" s="691"/>
      <c r="DO93" s="691"/>
      <c r="DP93" s="706"/>
      <c r="DQ93" s="689"/>
      <c r="DR93" s="691"/>
      <c r="DS93" s="691"/>
      <c r="DT93" s="691"/>
      <c r="DU93" s="706"/>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89"/>
      <c r="CI94" s="691"/>
      <c r="CJ94" s="691"/>
      <c r="CK94" s="691"/>
      <c r="CL94" s="706"/>
      <c r="CM94" s="689"/>
      <c r="CN94" s="691"/>
      <c r="CO94" s="691"/>
      <c r="CP94" s="691"/>
      <c r="CQ94" s="706"/>
      <c r="CR94" s="689"/>
      <c r="CS94" s="691"/>
      <c r="CT94" s="691"/>
      <c r="CU94" s="691"/>
      <c r="CV94" s="706"/>
      <c r="CW94" s="689"/>
      <c r="CX94" s="691"/>
      <c r="CY94" s="691"/>
      <c r="CZ94" s="691"/>
      <c r="DA94" s="706"/>
      <c r="DB94" s="689"/>
      <c r="DC94" s="691"/>
      <c r="DD94" s="691"/>
      <c r="DE94" s="691"/>
      <c r="DF94" s="706"/>
      <c r="DG94" s="689"/>
      <c r="DH94" s="691"/>
      <c r="DI94" s="691"/>
      <c r="DJ94" s="691"/>
      <c r="DK94" s="706"/>
      <c r="DL94" s="689"/>
      <c r="DM94" s="691"/>
      <c r="DN94" s="691"/>
      <c r="DO94" s="691"/>
      <c r="DP94" s="706"/>
      <c r="DQ94" s="689"/>
      <c r="DR94" s="691"/>
      <c r="DS94" s="691"/>
      <c r="DT94" s="691"/>
      <c r="DU94" s="706"/>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89"/>
      <c r="CI95" s="691"/>
      <c r="CJ95" s="691"/>
      <c r="CK95" s="691"/>
      <c r="CL95" s="706"/>
      <c r="CM95" s="689"/>
      <c r="CN95" s="691"/>
      <c r="CO95" s="691"/>
      <c r="CP95" s="691"/>
      <c r="CQ95" s="706"/>
      <c r="CR95" s="689"/>
      <c r="CS95" s="691"/>
      <c r="CT95" s="691"/>
      <c r="CU95" s="691"/>
      <c r="CV95" s="706"/>
      <c r="CW95" s="689"/>
      <c r="CX95" s="691"/>
      <c r="CY95" s="691"/>
      <c r="CZ95" s="691"/>
      <c r="DA95" s="706"/>
      <c r="DB95" s="689"/>
      <c r="DC95" s="691"/>
      <c r="DD95" s="691"/>
      <c r="DE95" s="691"/>
      <c r="DF95" s="706"/>
      <c r="DG95" s="689"/>
      <c r="DH95" s="691"/>
      <c r="DI95" s="691"/>
      <c r="DJ95" s="691"/>
      <c r="DK95" s="706"/>
      <c r="DL95" s="689"/>
      <c r="DM95" s="691"/>
      <c r="DN95" s="691"/>
      <c r="DO95" s="691"/>
      <c r="DP95" s="706"/>
      <c r="DQ95" s="689"/>
      <c r="DR95" s="691"/>
      <c r="DS95" s="691"/>
      <c r="DT95" s="691"/>
      <c r="DU95" s="706"/>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89"/>
      <c r="CI96" s="691"/>
      <c r="CJ96" s="691"/>
      <c r="CK96" s="691"/>
      <c r="CL96" s="706"/>
      <c r="CM96" s="689"/>
      <c r="CN96" s="691"/>
      <c r="CO96" s="691"/>
      <c r="CP96" s="691"/>
      <c r="CQ96" s="706"/>
      <c r="CR96" s="689"/>
      <c r="CS96" s="691"/>
      <c r="CT96" s="691"/>
      <c r="CU96" s="691"/>
      <c r="CV96" s="706"/>
      <c r="CW96" s="689"/>
      <c r="CX96" s="691"/>
      <c r="CY96" s="691"/>
      <c r="CZ96" s="691"/>
      <c r="DA96" s="706"/>
      <c r="DB96" s="689"/>
      <c r="DC96" s="691"/>
      <c r="DD96" s="691"/>
      <c r="DE96" s="691"/>
      <c r="DF96" s="706"/>
      <c r="DG96" s="689"/>
      <c r="DH96" s="691"/>
      <c r="DI96" s="691"/>
      <c r="DJ96" s="691"/>
      <c r="DK96" s="706"/>
      <c r="DL96" s="689"/>
      <c r="DM96" s="691"/>
      <c r="DN96" s="691"/>
      <c r="DO96" s="691"/>
      <c r="DP96" s="706"/>
      <c r="DQ96" s="689"/>
      <c r="DR96" s="691"/>
      <c r="DS96" s="691"/>
      <c r="DT96" s="691"/>
      <c r="DU96" s="706"/>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89"/>
      <c r="CI97" s="691"/>
      <c r="CJ97" s="691"/>
      <c r="CK97" s="691"/>
      <c r="CL97" s="706"/>
      <c r="CM97" s="689"/>
      <c r="CN97" s="691"/>
      <c r="CO97" s="691"/>
      <c r="CP97" s="691"/>
      <c r="CQ97" s="706"/>
      <c r="CR97" s="689"/>
      <c r="CS97" s="691"/>
      <c r="CT97" s="691"/>
      <c r="CU97" s="691"/>
      <c r="CV97" s="706"/>
      <c r="CW97" s="689"/>
      <c r="CX97" s="691"/>
      <c r="CY97" s="691"/>
      <c r="CZ97" s="691"/>
      <c r="DA97" s="706"/>
      <c r="DB97" s="689"/>
      <c r="DC97" s="691"/>
      <c r="DD97" s="691"/>
      <c r="DE97" s="691"/>
      <c r="DF97" s="706"/>
      <c r="DG97" s="689"/>
      <c r="DH97" s="691"/>
      <c r="DI97" s="691"/>
      <c r="DJ97" s="691"/>
      <c r="DK97" s="706"/>
      <c r="DL97" s="689"/>
      <c r="DM97" s="691"/>
      <c r="DN97" s="691"/>
      <c r="DO97" s="691"/>
      <c r="DP97" s="706"/>
      <c r="DQ97" s="689"/>
      <c r="DR97" s="691"/>
      <c r="DS97" s="691"/>
      <c r="DT97" s="691"/>
      <c r="DU97" s="706"/>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89"/>
      <c r="CI98" s="691"/>
      <c r="CJ98" s="691"/>
      <c r="CK98" s="691"/>
      <c r="CL98" s="706"/>
      <c r="CM98" s="689"/>
      <c r="CN98" s="691"/>
      <c r="CO98" s="691"/>
      <c r="CP98" s="691"/>
      <c r="CQ98" s="706"/>
      <c r="CR98" s="689"/>
      <c r="CS98" s="691"/>
      <c r="CT98" s="691"/>
      <c r="CU98" s="691"/>
      <c r="CV98" s="706"/>
      <c r="CW98" s="689"/>
      <c r="CX98" s="691"/>
      <c r="CY98" s="691"/>
      <c r="CZ98" s="691"/>
      <c r="DA98" s="706"/>
      <c r="DB98" s="689"/>
      <c r="DC98" s="691"/>
      <c r="DD98" s="691"/>
      <c r="DE98" s="691"/>
      <c r="DF98" s="706"/>
      <c r="DG98" s="689"/>
      <c r="DH98" s="691"/>
      <c r="DI98" s="691"/>
      <c r="DJ98" s="691"/>
      <c r="DK98" s="706"/>
      <c r="DL98" s="689"/>
      <c r="DM98" s="691"/>
      <c r="DN98" s="691"/>
      <c r="DO98" s="691"/>
      <c r="DP98" s="706"/>
      <c r="DQ98" s="689"/>
      <c r="DR98" s="691"/>
      <c r="DS98" s="691"/>
      <c r="DT98" s="691"/>
      <c r="DU98" s="706"/>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89"/>
      <c r="CI99" s="691"/>
      <c r="CJ99" s="691"/>
      <c r="CK99" s="691"/>
      <c r="CL99" s="706"/>
      <c r="CM99" s="689"/>
      <c r="CN99" s="691"/>
      <c r="CO99" s="691"/>
      <c r="CP99" s="691"/>
      <c r="CQ99" s="706"/>
      <c r="CR99" s="689"/>
      <c r="CS99" s="691"/>
      <c r="CT99" s="691"/>
      <c r="CU99" s="691"/>
      <c r="CV99" s="706"/>
      <c r="CW99" s="689"/>
      <c r="CX99" s="691"/>
      <c r="CY99" s="691"/>
      <c r="CZ99" s="691"/>
      <c r="DA99" s="706"/>
      <c r="DB99" s="689"/>
      <c r="DC99" s="691"/>
      <c r="DD99" s="691"/>
      <c r="DE99" s="691"/>
      <c r="DF99" s="706"/>
      <c r="DG99" s="689"/>
      <c r="DH99" s="691"/>
      <c r="DI99" s="691"/>
      <c r="DJ99" s="691"/>
      <c r="DK99" s="706"/>
      <c r="DL99" s="689"/>
      <c r="DM99" s="691"/>
      <c r="DN99" s="691"/>
      <c r="DO99" s="691"/>
      <c r="DP99" s="706"/>
      <c r="DQ99" s="689"/>
      <c r="DR99" s="691"/>
      <c r="DS99" s="691"/>
      <c r="DT99" s="691"/>
      <c r="DU99" s="706"/>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89"/>
      <c r="CI100" s="691"/>
      <c r="CJ100" s="691"/>
      <c r="CK100" s="691"/>
      <c r="CL100" s="706"/>
      <c r="CM100" s="689"/>
      <c r="CN100" s="691"/>
      <c r="CO100" s="691"/>
      <c r="CP100" s="691"/>
      <c r="CQ100" s="706"/>
      <c r="CR100" s="689"/>
      <c r="CS100" s="691"/>
      <c r="CT100" s="691"/>
      <c r="CU100" s="691"/>
      <c r="CV100" s="706"/>
      <c r="CW100" s="689"/>
      <c r="CX100" s="691"/>
      <c r="CY100" s="691"/>
      <c r="CZ100" s="691"/>
      <c r="DA100" s="706"/>
      <c r="DB100" s="689"/>
      <c r="DC100" s="691"/>
      <c r="DD100" s="691"/>
      <c r="DE100" s="691"/>
      <c r="DF100" s="706"/>
      <c r="DG100" s="689"/>
      <c r="DH100" s="691"/>
      <c r="DI100" s="691"/>
      <c r="DJ100" s="691"/>
      <c r="DK100" s="706"/>
      <c r="DL100" s="689"/>
      <c r="DM100" s="691"/>
      <c r="DN100" s="691"/>
      <c r="DO100" s="691"/>
      <c r="DP100" s="706"/>
      <c r="DQ100" s="689"/>
      <c r="DR100" s="691"/>
      <c r="DS100" s="691"/>
      <c r="DT100" s="691"/>
      <c r="DU100" s="706"/>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89"/>
      <c r="CI101" s="691"/>
      <c r="CJ101" s="691"/>
      <c r="CK101" s="691"/>
      <c r="CL101" s="706"/>
      <c r="CM101" s="689"/>
      <c r="CN101" s="691"/>
      <c r="CO101" s="691"/>
      <c r="CP101" s="691"/>
      <c r="CQ101" s="706"/>
      <c r="CR101" s="689"/>
      <c r="CS101" s="691"/>
      <c r="CT101" s="691"/>
      <c r="CU101" s="691"/>
      <c r="CV101" s="706"/>
      <c r="CW101" s="689"/>
      <c r="CX101" s="691"/>
      <c r="CY101" s="691"/>
      <c r="CZ101" s="691"/>
      <c r="DA101" s="706"/>
      <c r="DB101" s="689"/>
      <c r="DC101" s="691"/>
      <c r="DD101" s="691"/>
      <c r="DE101" s="691"/>
      <c r="DF101" s="706"/>
      <c r="DG101" s="689"/>
      <c r="DH101" s="691"/>
      <c r="DI101" s="691"/>
      <c r="DJ101" s="691"/>
      <c r="DK101" s="706"/>
      <c r="DL101" s="689"/>
      <c r="DM101" s="691"/>
      <c r="DN101" s="691"/>
      <c r="DO101" s="691"/>
      <c r="DP101" s="706"/>
      <c r="DQ101" s="689"/>
      <c r="DR101" s="691"/>
      <c r="DS101" s="691"/>
      <c r="DT101" s="691"/>
      <c r="DU101" s="706"/>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265</v>
      </c>
      <c r="BR102" s="411" t="s">
        <v>456</v>
      </c>
      <c r="BS102" s="431"/>
      <c r="BT102" s="431"/>
      <c r="BU102" s="431"/>
      <c r="BV102" s="431"/>
      <c r="BW102" s="431"/>
      <c r="BX102" s="431"/>
      <c r="BY102" s="431"/>
      <c r="BZ102" s="431"/>
      <c r="CA102" s="431"/>
      <c r="CB102" s="431"/>
      <c r="CC102" s="431"/>
      <c r="CD102" s="431"/>
      <c r="CE102" s="431"/>
      <c r="CF102" s="431"/>
      <c r="CG102" s="447"/>
      <c r="CH102" s="690"/>
      <c r="CI102" s="692"/>
      <c r="CJ102" s="692"/>
      <c r="CK102" s="692"/>
      <c r="CL102" s="707"/>
      <c r="CM102" s="690"/>
      <c r="CN102" s="692"/>
      <c r="CO102" s="692"/>
      <c r="CP102" s="692"/>
      <c r="CQ102" s="707"/>
      <c r="CR102" s="719">
        <v>240</v>
      </c>
      <c r="CS102" s="628"/>
      <c r="CT102" s="628"/>
      <c r="CU102" s="628"/>
      <c r="CV102" s="720"/>
      <c r="CW102" s="719"/>
      <c r="CX102" s="628"/>
      <c r="CY102" s="628"/>
      <c r="CZ102" s="628"/>
      <c r="DA102" s="720"/>
      <c r="DB102" s="719"/>
      <c r="DC102" s="628"/>
      <c r="DD102" s="628"/>
      <c r="DE102" s="628"/>
      <c r="DF102" s="720"/>
      <c r="DG102" s="719"/>
      <c r="DH102" s="628"/>
      <c r="DI102" s="628"/>
      <c r="DJ102" s="628"/>
      <c r="DK102" s="720"/>
      <c r="DL102" s="719"/>
      <c r="DM102" s="628"/>
      <c r="DN102" s="628"/>
      <c r="DO102" s="628"/>
      <c r="DP102" s="720"/>
      <c r="DQ102" s="719"/>
      <c r="DR102" s="628"/>
      <c r="DS102" s="628"/>
      <c r="DT102" s="628"/>
      <c r="DU102" s="720"/>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475</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478</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430</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217</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480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481</v>
      </c>
      <c r="AB109" s="416"/>
      <c r="AC109" s="416"/>
      <c r="AD109" s="416"/>
      <c r="AE109" s="483"/>
      <c r="AF109" s="497" t="s">
        <v>170</v>
      </c>
      <c r="AG109" s="416"/>
      <c r="AH109" s="416"/>
      <c r="AI109" s="416"/>
      <c r="AJ109" s="483"/>
      <c r="AK109" s="497" t="s">
        <v>395</v>
      </c>
      <c r="AL109" s="416"/>
      <c r="AM109" s="416"/>
      <c r="AN109" s="416"/>
      <c r="AO109" s="483"/>
      <c r="AP109" s="497" t="s">
        <v>473</v>
      </c>
      <c r="AQ109" s="416"/>
      <c r="AR109" s="416"/>
      <c r="AS109" s="416"/>
      <c r="AT109" s="572"/>
      <c r="AU109" s="392" t="s">
        <v>480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481</v>
      </c>
      <c r="BR109" s="416"/>
      <c r="BS109" s="416"/>
      <c r="BT109" s="416"/>
      <c r="BU109" s="483"/>
      <c r="BV109" s="497" t="s">
        <v>170</v>
      </c>
      <c r="BW109" s="416"/>
      <c r="BX109" s="416"/>
      <c r="BY109" s="416"/>
      <c r="BZ109" s="483"/>
      <c r="CA109" s="497" t="s">
        <v>395</v>
      </c>
      <c r="CB109" s="416"/>
      <c r="CC109" s="416"/>
      <c r="CD109" s="416"/>
      <c r="CE109" s="483"/>
      <c r="CF109" s="681" t="s">
        <v>473</v>
      </c>
      <c r="CG109" s="681"/>
      <c r="CH109" s="681"/>
      <c r="CI109" s="681"/>
      <c r="CJ109" s="681"/>
      <c r="CK109" s="497" t="s">
        <v>96</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481</v>
      </c>
      <c r="DH109" s="416"/>
      <c r="DI109" s="416"/>
      <c r="DJ109" s="416"/>
      <c r="DK109" s="483"/>
      <c r="DL109" s="497" t="s">
        <v>170</v>
      </c>
      <c r="DM109" s="416"/>
      <c r="DN109" s="416"/>
      <c r="DO109" s="416"/>
      <c r="DP109" s="483"/>
      <c r="DQ109" s="497" t="s">
        <v>395</v>
      </c>
      <c r="DR109" s="416"/>
      <c r="DS109" s="416"/>
      <c r="DT109" s="416"/>
      <c r="DU109" s="483"/>
      <c r="DV109" s="497" t="s">
        <v>473</v>
      </c>
      <c r="DW109" s="416"/>
      <c r="DX109" s="416"/>
      <c r="DY109" s="416"/>
      <c r="DZ109" s="572"/>
    </row>
    <row r="110" spans="1:131" s="373" customFormat="1" ht="26.25" customHeight="1">
      <c r="A110" s="393" t="s">
        <v>334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4057846</v>
      </c>
      <c r="AB110" s="504"/>
      <c r="AC110" s="504"/>
      <c r="AD110" s="504"/>
      <c r="AE110" s="515"/>
      <c r="AF110" s="531">
        <v>3997395</v>
      </c>
      <c r="AG110" s="504"/>
      <c r="AH110" s="504"/>
      <c r="AI110" s="504"/>
      <c r="AJ110" s="515"/>
      <c r="AK110" s="531">
        <v>4197927</v>
      </c>
      <c r="AL110" s="504"/>
      <c r="AM110" s="504"/>
      <c r="AN110" s="504"/>
      <c r="AO110" s="515"/>
      <c r="AP110" s="555">
        <v>26.6</v>
      </c>
      <c r="AQ110" s="563"/>
      <c r="AR110" s="563"/>
      <c r="AS110" s="563"/>
      <c r="AT110" s="573"/>
      <c r="AU110" s="585" t="s">
        <v>122</v>
      </c>
      <c r="AV110" s="597"/>
      <c r="AW110" s="597"/>
      <c r="AX110" s="597"/>
      <c r="AY110" s="597"/>
      <c r="AZ110" s="624" t="s">
        <v>482</v>
      </c>
      <c r="BA110" s="417"/>
      <c r="BB110" s="417"/>
      <c r="BC110" s="417"/>
      <c r="BD110" s="417"/>
      <c r="BE110" s="417"/>
      <c r="BF110" s="417"/>
      <c r="BG110" s="417"/>
      <c r="BH110" s="417"/>
      <c r="BI110" s="417"/>
      <c r="BJ110" s="417"/>
      <c r="BK110" s="417"/>
      <c r="BL110" s="417"/>
      <c r="BM110" s="417"/>
      <c r="BN110" s="417"/>
      <c r="BO110" s="417"/>
      <c r="BP110" s="484"/>
      <c r="BQ110" s="656">
        <v>38084965</v>
      </c>
      <c r="BR110" s="664"/>
      <c r="BS110" s="664"/>
      <c r="BT110" s="664"/>
      <c r="BU110" s="664"/>
      <c r="BV110" s="664">
        <v>37376177</v>
      </c>
      <c r="BW110" s="664"/>
      <c r="BX110" s="664"/>
      <c r="BY110" s="664"/>
      <c r="BZ110" s="664"/>
      <c r="CA110" s="664">
        <v>35928944</v>
      </c>
      <c r="CB110" s="664"/>
      <c r="CC110" s="664"/>
      <c r="CD110" s="664"/>
      <c r="CE110" s="664"/>
      <c r="CF110" s="682">
        <v>227.5</v>
      </c>
      <c r="CG110" s="686"/>
      <c r="CH110" s="686"/>
      <c r="CI110" s="686"/>
      <c r="CJ110" s="686"/>
      <c r="CK110" s="696" t="s">
        <v>390</v>
      </c>
      <c r="CL110" s="422"/>
      <c r="CM110" s="435" t="s">
        <v>484</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215</v>
      </c>
      <c r="DH110" s="664"/>
      <c r="DI110" s="664"/>
      <c r="DJ110" s="664"/>
      <c r="DK110" s="664"/>
      <c r="DL110" s="664" t="s">
        <v>215</v>
      </c>
      <c r="DM110" s="664"/>
      <c r="DN110" s="664"/>
      <c r="DO110" s="664"/>
      <c r="DP110" s="664"/>
      <c r="DQ110" s="664" t="s">
        <v>215</v>
      </c>
      <c r="DR110" s="664"/>
      <c r="DS110" s="664"/>
      <c r="DT110" s="664"/>
      <c r="DU110" s="664"/>
      <c r="DV110" s="739" t="s">
        <v>215</v>
      </c>
      <c r="DW110" s="739"/>
      <c r="DX110" s="739"/>
      <c r="DY110" s="739"/>
      <c r="DZ110" s="748"/>
    </row>
    <row r="111" spans="1:131" s="373" customFormat="1" ht="26.25" customHeight="1">
      <c r="A111" s="394" t="s">
        <v>460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215</v>
      </c>
      <c r="AB111" s="460"/>
      <c r="AC111" s="460"/>
      <c r="AD111" s="460"/>
      <c r="AE111" s="516"/>
      <c r="AF111" s="532" t="s">
        <v>215</v>
      </c>
      <c r="AG111" s="460"/>
      <c r="AH111" s="460"/>
      <c r="AI111" s="460"/>
      <c r="AJ111" s="516"/>
      <c r="AK111" s="532" t="s">
        <v>215</v>
      </c>
      <c r="AL111" s="460"/>
      <c r="AM111" s="460"/>
      <c r="AN111" s="460"/>
      <c r="AO111" s="516"/>
      <c r="AP111" s="556" t="s">
        <v>215</v>
      </c>
      <c r="AQ111" s="564"/>
      <c r="AR111" s="564"/>
      <c r="AS111" s="564"/>
      <c r="AT111" s="574"/>
      <c r="AU111" s="586"/>
      <c r="AV111" s="598"/>
      <c r="AW111" s="598"/>
      <c r="AX111" s="598"/>
      <c r="AY111" s="598"/>
      <c r="AZ111" s="625" t="s">
        <v>486</v>
      </c>
      <c r="BA111" s="433"/>
      <c r="BB111" s="433"/>
      <c r="BC111" s="433"/>
      <c r="BD111" s="433"/>
      <c r="BE111" s="433"/>
      <c r="BF111" s="433"/>
      <c r="BG111" s="433"/>
      <c r="BH111" s="433"/>
      <c r="BI111" s="433"/>
      <c r="BJ111" s="433"/>
      <c r="BK111" s="433"/>
      <c r="BL111" s="433"/>
      <c r="BM111" s="433"/>
      <c r="BN111" s="433"/>
      <c r="BO111" s="433"/>
      <c r="BP111" s="486"/>
      <c r="BQ111" s="657">
        <v>41172</v>
      </c>
      <c r="BR111" s="665"/>
      <c r="BS111" s="665"/>
      <c r="BT111" s="665"/>
      <c r="BU111" s="665"/>
      <c r="BV111" s="665">
        <v>31921</v>
      </c>
      <c r="BW111" s="665"/>
      <c r="BX111" s="665"/>
      <c r="BY111" s="665"/>
      <c r="BZ111" s="665"/>
      <c r="CA111" s="665">
        <v>49845</v>
      </c>
      <c r="CB111" s="665"/>
      <c r="CC111" s="665"/>
      <c r="CD111" s="665"/>
      <c r="CE111" s="665"/>
      <c r="CF111" s="683">
        <v>0.3</v>
      </c>
      <c r="CG111" s="687"/>
      <c r="CH111" s="687"/>
      <c r="CI111" s="687"/>
      <c r="CJ111" s="687"/>
      <c r="CK111" s="697"/>
      <c r="CL111" s="423"/>
      <c r="CM111" s="436" t="s">
        <v>137</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215</v>
      </c>
      <c r="DH111" s="665"/>
      <c r="DI111" s="665"/>
      <c r="DJ111" s="665"/>
      <c r="DK111" s="665"/>
      <c r="DL111" s="665" t="s">
        <v>215</v>
      </c>
      <c r="DM111" s="665"/>
      <c r="DN111" s="665"/>
      <c r="DO111" s="665"/>
      <c r="DP111" s="665"/>
      <c r="DQ111" s="665" t="s">
        <v>215</v>
      </c>
      <c r="DR111" s="665"/>
      <c r="DS111" s="665"/>
      <c r="DT111" s="665"/>
      <c r="DU111" s="665"/>
      <c r="DV111" s="740" t="s">
        <v>215</v>
      </c>
      <c r="DW111" s="740"/>
      <c r="DX111" s="740"/>
      <c r="DY111" s="740"/>
      <c r="DZ111" s="749"/>
    </row>
    <row r="112" spans="1:131" s="373" customFormat="1" ht="26.25" customHeight="1">
      <c r="A112" s="395" t="s">
        <v>158</v>
      </c>
      <c r="B112" s="419"/>
      <c r="C112" s="433" t="s">
        <v>487</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215</v>
      </c>
      <c r="AB112" s="460"/>
      <c r="AC112" s="460"/>
      <c r="AD112" s="460"/>
      <c r="AE112" s="516"/>
      <c r="AF112" s="532" t="s">
        <v>215</v>
      </c>
      <c r="AG112" s="460"/>
      <c r="AH112" s="460"/>
      <c r="AI112" s="460"/>
      <c r="AJ112" s="516"/>
      <c r="AK112" s="532" t="s">
        <v>215</v>
      </c>
      <c r="AL112" s="460"/>
      <c r="AM112" s="460"/>
      <c r="AN112" s="460"/>
      <c r="AO112" s="516"/>
      <c r="AP112" s="556" t="s">
        <v>215</v>
      </c>
      <c r="AQ112" s="564"/>
      <c r="AR112" s="564"/>
      <c r="AS112" s="564"/>
      <c r="AT112" s="574"/>
      <c r="AU112" s="586"/>
      <c r="AV112" s="598"/>
      <c r="AW112" s="598"/>
      <c r="AX112" s="598"/>
      <c r="AY112" s="598"/>
      <c r="AZ112" s="625" t="s">
        <v>208</v>
      </c>
      <c r="BA112" s="433"/>
      <c r="BB112" s="433"/>
      <c r="BC112" s="433"/>
      <c r="BD112" s="433"/>
      <c r="BE112" s="433"/>
      <c r="BF112" s="433"/>
      <c r="BG112" s="433"/>
      <c r="BH112" s="433"/>
      <c r="BI112" s="433"/>
      <c r="BJ112" s="433"/>
      <c r="BK112" s="433"/>
      <c r="BL112" s="433"/>
      <c r="BM112" s="433"/>
      <c r="BN112" s="433"/>
      <c r="BO112" s="433"/>
      <c r="BP112" s="486"/>
      <c r="BQ112" s="657">
        <v>15996048</v>
      </c>
      <c r="BR112" s="665"/>
      <c r="BS112" s="665"/>
      <c r="BT112" s="665"/>
      <c r="BU112" s="665"/>
      <c r="BV112" s="665">
        <v>14873179</v>
      </c>
      <c r="BW112" s="665"/>
      <c r="BX112" s="665"/>
      <c r="BY112" s="665"/>
      <c r="BZ112" s="665"/>
      <c r="CA112" s="665">
        <v>12427809</v>
      </c>
      <c r="CB112" s="665"/>
      <c r="CC112" s="665"/>
      <c r="CD112" s="665"/>
      <c r="CE112" s="665"/>
      <c r="CF112" s="683">
        <v>78.7</v>
      </c>
      <c r="CG112" s="687"/>
      <c r="CH112" s="687"/>
      <c r="CI112" s="687"/>
      <c r="CJ112" s="687"/>
      <c r="CK112" s="697"/>
      <c r="CL112" s="423"/>
      <c r="CM112" s="436" t="s">
        <v>223</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215</v>
      </c>
      <c r="DH112" s="665"/>
      <c r="DI112" s="665"/>
      <c r="DJ112" s="665"/>
      <c r="DK112" s="665"/>
      <c r="DL112" s="665" t="s">
        <v>215</v>
      </c>
      <c r="DM112" s="665"/>
      <c r="DN112" s="665"/>
      <c r="DO112" s="665"/>
      <c r="DP112" s="665"/>
      <c r="DQ112" s="665" t="s">
        <v>215</v>
      </c>
      <c r="DR112" s="665"/>
      <c r="DS112" s="665"/>
      <c r="DT112" s="665"/>
      <c r="DU112" s="665"/>
      <c r="DV112" s="740" t="s">
        <v>215</v>
      </c>
      <c r="DW112" s="740"/>
      <c r="DX112" s="740"/>
      <c r="DY112" s="740"/>
      <c r="DZ112" s="749"/>
    </row>
    <row r="113" spans="1:130" s="373" customFormat="1" ht="26.25" customHeight="1">
      <c r="A113" s="396"/>
      <c r="B113" s="420"/>
      <c r="C113" s="433" t="s">
        <v>490</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1642897</v>
      </c>
      <c r="AB113" s="460"/>
      <c r="AC113" s="460"/>
      <c r="AD113" s="460"/>
      <c r="AE113" s="516"/>
      <c r="AF113" s="532">
        <v>1547683</v>
      </c>
      <c r="AG113" s="460"/>
      <c r="AH113" s="460"/>
      <c r="AI113" s="460"/>
      <c r="AJ113" s="516"/>
      <c r="AK113" s="532">
        <v>1434579</v>
      </c>
      <c r="AL113" s="460"/>
      <c r="AM113" s="460"/>
      <c r="AN113" s="460"/>
      <c r="AO113" s="516"/>
      <c r="AP113" s="556">
        <v>9.1</v>
      </c>
      <c r="AQ113" s="564"/>
      <c r="AR113" s="564"/>
      <c r="AS113" s="564"/>
      <c r="AT113" s="574"/>
      <c r="AU113" s="586"/>
      <c r="AV113" s="598"/>
      <c r="AW113" s="598"/>
      <c r="AX113" s="598"/>
      <c r="AY113" s="598"/>
      <c r="AZ113" s="625" t="s">
        <v>491</v>
      </c>
      <c r="BA113" s="433"/>
      <c r="BB113" s="433"/>
      <c r="BC113" s="433"/>
      <c r="BD113" s="433"/>
      <c r="BE113" s="433"/>
      <c r="BF113" s="433"/>
      <c r="BG113" s="433"/>
      <c r="BH113" s="433"/>
      <c r="BI113" s="433"/>
      <c r="BJ113" s="433"/>
      <c r="BK113" s="433"/>
      <c r="BL113" s="433"/>
      <c r="BM113" s="433"/>
      <c r="BN113" s="433"/>
      <c r="BO113" s="433"/>
      <c r="BP113" s="486"/>
      <c r="BQ113" s="657">
        <v>155344</v>
      </c>
      <c r="BR113" s="665"/>
      <c r="BS113" s="665"/>
      <c r="BT113" s="665"/>
      <c r="BU113" s="665"/>
      <c r="BV113" s="665">
        <v>146173</v>
      </c>
      <c r="BW113" s="665"/>
      <c r="BX113" s="665"/>
      <c r="BY113" s="665"/>
      <c r="BZ113" s="665"/>
      <c r="CA113" s="665">
        <v>136821</v>
      </c>
      <c r="CB113" s="665"/>
      <c r="CC113" s="665"/>
      <c r="CD113" s="665"/>
      <c r="CE113" s="665"/>
      <c r="CF113" s="683">
        <v>0.9</v>
      </c>
      <c r="CG113" s="687"/>
      <c r="CH113" s="687"/>
      <c r="CI113" s="687"/>
      <c r="CJ113" s="687"/>
      <c r="CK113" s="697"/>
      <c r="CL113" s="423"/>
      <c r="CM113" s="436" t="s">
        <v>408</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215</v>
      </c>
      <c r="DH113" s="460"/>
      <c r="DI113" s="460"/>
      <c r="DJ113" s="460"/>
      <c r="DK113" s="516"/>
      <c r="DL113" s="532" t="s">
        <v>215</v>
      </c>
      <c r="DM113" s="460"/>
      <c r="DN113" s="460"/>
      <c r="DO113" s="460"/>
      <c r="DP113" s="516"/>
      <c r="DQ113" s="532" t="s">
        <v>215</v>
      </c>
      <c r="DR113" s="460"/>
      <c r="DS113" s="460"/>
      <c r="DT113" s="460"/>
      <c r="DU113" s="516"/>
      <c r="DV113" s="556" t="s">
        <v>215</v>
      </c>
      <c r="DW113" s="564"/>
      <c r="DX113" s="564"/>
      <c r="DY113" s="564"/>
      <c r="DZ113" s="574"/>
    </row>
    <row r="114" spans="1:130" s="373" customFormat="1" ht="26.25" customHeight="1">
      <c r="A114" s="396"/>
      <c r="B114" s="420"/>
      <c r="C114" s="433" t="s">
        <v>492</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12175</v>
      </c>
      <c r="AB114" s="460"/>
      <c r="AC114" s="460"/>
      <c r="AD114" s="460"/>
      <c r="AE114" s="516"/>
      <c r="AF114" s="532">
        <v>12175</v>
      </c>
      <c r="AG114" s="460"/>
      <c r="AH114" s="460"/>
      <c r="AI114" s="460"/>
      <c r="AJ114" s="516"/>
      <c r="AK114" s="532">
        <v>12175</v>
      </c>
      <c r="AL114" s="460"/>
      <c r="AM114" s="460"/>
      <c r="AN114" s="460"/>
      <c r="AO114" s="516"/>
      <c r="AP114" s="556">
        <v>0.1</v>
      </c>
      <c r="AQ114" s="564"/>
      <c r="AR114" s="564"/>
      <c r="AS114" s="564"/>
      <c r="AT114" s="574"/>
      <c r="AU114" s="586"/>
      <c r="AV114" s="598"/>
      <c r="AW114" s="598"/>
      <c r="AX114" s="598"/>
      <c r="AY114" s="598"/>
      <c r="AZ114" s="625" t="s">
        <v>493</v>
      </c>
      <c r="BA114" s="433"/>
      <c r="BB114" s="433"/>
      <c r="BC114" s="433"/>
      <c r="BD114" s="433"/>
      <c r="BE114" s="433"/>
      <c r="BF114" s="433"/>
      <c r="BG114" s="433"/>
      <c r="BH114" s="433"/>
      <c r="BI114" s="433"/>
      <c r="BJ114" s="433"/>
      <c r="BK114" s="433"/>
      <c r="BL114" s="433"/>
      <c r="BM114" s="433"/>
      <c r="BN114" s="433"/>
      <c r="BO114" s="433"/>
      <c r="BP114" s="486"/>
      <c r="BQ114" s="657">
        <v>5109171</v>
      </c>
      <c r="BR114" s="665"/>
      <c r="BS114" s="665"/>
      <c r="BT114" s="665"/>
      <c r="BU114" s="665"/>
      <c r="BV114" s="665">
        <v>5115937</v>
      </c>
      <c r="BW114" s="665"/>
      <c r="BX114" s="665"/>
      <c r="BY114" s="665"/>
      <c r="BZ114" s="665"/>
      <c r="CA114" s="665">
        <v>5069650</v>
      </c>
      <c r="CB114" s="665"/>
      <c r="CC114" s="665"/>
      <c r="CD114" s="665"/>
      <c r="CE114" s="665"/>
      <c r="CF114" s="683">
        <v>32.1</v>
      </c>
      <c r="CG114" s="687"/>
      <c r="CH114" s="687"/>
      <c r="CI114" s="687"/>
      <c r="CJ114" s="687"/>
      <c r="CK114" s="697"/>
      <c r="CL114" s="423"/>
      <c r="CM114" s="436" t="s">
        <v>494</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215</v>
      </c>
      <c r="DH114" s="460"/>
      <c r="DI114" s="460"/>
      <c r="DJ114" s="460"/>
      <c r="DK114" s="516"/>
      <c r="DL114" s="532" t="s">
        <v>215</v>
      </c>
      <c r="DM114" s="460"/>
      <c r="DN114" s="460"/>
      <c r="DO114" s="460"/>
      <c r="DP114" s="516"/>
      <c r="DQ114" s="532" t="s">
        <v>215</v>
      </c>
      <c r="DR114" s="460"/>
      <c r="DS114" s="460"/>
      <c r="DT114" s="460"/>
      <c r="DU114" s="516"/>
      <c r="DV114" s="556" t="s">
        <v>215</v>
      </c>
      <c r="DW114" s="564"/>
      <c r="DX114" s="564"/>
      <c r="DY114" s="564"/>
      <c r="DZ114" s="574"/>
    </row>
    <row r="115" spans="1:130" s="373" customFormat="1" ht="26.25" customHeight="1">
      <c r="A115" s="396"/>
      <c r="B115" s="420"/>
      <c r="C115" s="433" t="s">
        <v>381</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5191</v>
      </c>
      <c r="AB115" s="460"/>
      <c r="AC115" s="460"/>
      <c r="AD115" s="460"/>
      <c r="AE115" s="516"/>
      <c r="AF115" s="532">
        <v>4186</v>
      </c>
      <c r="AG115" s="460"/>
      <c r="AH115" s="460"/>
      <c r="AI115" s="460"/>
      <c r="AJ115" s="516"/>
      <c r="AK115" s="532">
        <v>2837</v>
      </c>
      <c r="AL115" s="460"/>
      <c r="AM115" s="460"/>
      <c r="AN115" s="460"/>
      <c r="AO115" s="516"/>
      <c r="AP115" s="556">
        <v>0</v>
      </c>
      <c r="AQ115" s="564"/>
      <c r="AR115" s="564"/>
      <c r="AS115" s="564"/>
      <c r="AT115" s="574"/>
      <c r="AU115" s="586"/>
      <c r="AV115" s="598"/>
      <c r="AW115" s="598"/>
      <c r="AX115" s="598"/>
      <c r="AY115" s="598"/>
      <c r="AZ115" s="625" t="s">
        <v>353</v>
      </c>
      <c r="BA115" s="433"/>
      <c r="BB115" s="433"/>
      <c r="BC115" s="433"/>
      <c r="BD115" s="433"/>
      <c r="BE115" s="433"/>
      <c r="BF115" s="433"/>
      <c r="BG115" s="433"/>
      <c r="BH115" s="433"/>
      <c r="BI115" s="433"/>
      <c r="BJ115" s="433"/>
      <c r="BK115" s="433"/>
      <c r="BL115" s="433"/>
      <c r="BM115" s="433"/>
      <c r="BN115" s="433"/>
      <c r="BO115" s="433"/>
      <c r="BP115" s="486"/>
      <c r="BQ115" s="657">
        <v>2574</v>
      </c>
      <c r="BR115" s="665"/>
      <c r="BS115" s="665"/>
      <c r="BT115" s="665"/>
      <c r="BU115" s="665"/>
      <c r="BV115" s="665">
        <v>2952</v>
      </c>
      <c r="BW115" s="665"/>
      <c r="BX115" s="665"/>
      <c r="BY115" s="665"/>
      <c r="BZ115" s="665"/>
      <c r="CA115" s="665">
        <v>168</v>
      </c>
      <c r="CB115" s="665"/>
      <c r="CC115" s="665"/>
      <c r="CD115" s="665"/>
      <c r="CE115" s="665"/>
      <c r="CF115" s="683">
        <v>0</v>
      </c>
      <c r="CG115" s="687"/>
      <c r="CH115" s="687"/>
      <c r="CI115" s="687"/>
      <c r="CJ115" s="687"/>
      <c r="CK115" s="697"/>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215</v>
      </c>
      <c r="DH115" s="460"/>
      <c r="DI115" s="460"/>
      <c r="DJ115" s="460"/>
      <c r="DK115" s="516"/>
      <c r="DL115" s="532" t="s">
        <v>215</v>
      </c>
      <c r="DM115" s="460"/>
      <c r="DN115" s="460"/>
      <c r="DO115" s="460"/>
      <c r="DP115" s="516"/>
      <c r="DQ115" s="532" t="s">
        <v>215</v>
      </c>
      <c r="DR115" s="460"/>
      <c r="DS115" s="460"/>
      <c r="DT115" s="460"/>
      <c r="DU115" s="516"/>
      <c r="DV115" s="556" t="s">
        <v>215</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215</v>
      </c>
      <c r="AB116" s="460"/>
      <c r="AC116" s="460"/>
      <c r="AD116" s="460"/>
      <c r="AE116" s="516"/>
      <c r="AF116" s="532" t="s">
        <v>215</v>
      </c>
      <c r="AG116" s="460"/>
      <c r="AH116" s="460"/>
      <c r="AI116" s="460"/>
      <c r="AJ116" s="516"/>
      <c r="AK116" s="532" t="s">
        <v>215</v>
      </c>
      <c r="AL116" s="460"/>
      <c r="AM116" s="460"/>
      <c r="AN116" s="460"/>
      <c r="AO116" s="516"/>
      <c r="AP116" s="556" t="s">
        <v>215</v>
      </c>
      <c r="AQ116" s="564"/>
      <c r="AR116" s="564"/>
      <c r="AS116" s="564"/>
      <c r="AT116" s="574"/>
      <c r="AU116" s="586"/>
      <c r="AV116" s="598"/>
      <c r="AW116" s="598"/>
      <c r="AX116" s="598"/>
      <c r="AY116" s="598"/>
      <c r="AZ116" s="437" t="s">
        <v>239</v>
      </c>
      <c r="BA116" s="441"/>
      <c r="BB116" s="441"/>
      <c r="BC116" s="441"/>
      <c r="BD116" s="441"/>
      <c r="BE116" s="441"/>
      <c r="BF116" s="441"/>
      <c r="BG116" s="441"/>
      <c r="BH116" s="441"/>
      <c r="BI116" s="441"/>
      <c r="BJ116" s="441"/>
      <c r="BK116" s="441"/>
      <c r="BL116" s="441"/>
      <c r="BM116" s="441"/>
      <c r="BN116" s="441"/>
      <c r="BO116" s="441"/>
      <c r="BP116" s="490"/>
      <c r="BQ116" s="657" t="s">
        <v>215</v>
      </c>
      <c r="BR116" s="665"/>
      <c r="BS116" s="665"/>
      <c r="BT116" s="665"/>
      <c r="BU116" s="665"/>
      <c r="BV116" s="665" t="s">
        <v>215</v>
      </c>
      <c r="BW116" s="665"/>
      <c r="BX116" s="665"/>
      <c r="BY116" s="665"/>
      <c r="BZ116" s="665"/>
      <c r="CA116" s="665" t="s">
        <v>215</v>
      </c>
      <c r="CB116" s="665"/>
      <c r="CC116" s="665"/>
      <c r="CD116" s="665"/>
      <c r="CE116" s="665"/>
      <c r="CF116" s="683" t="s">
        <v>215</v>
      </c>
      <c r="CG116" s="687"/>
      <c r="CH116" s="687"/>
      <c r="CI116" s="687"/>
      <c r="CJ116" s="687"/>
      <c r="CK116" s="697"/>
      <c r="CL116" s="423"/>
      <c r="CM116" s="436" t="s">
        <v>495</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215</v>
      </c>
      <c r="DH116" s="460"/>
      <c r="DI116" s="460"/>
      <c r="DJ116" s="460"/>
      <c r="DK116" s="516"/>
      <c r="DL116" s="532" t="s">
        <v>215</v>
      </c>
      <c r="DM116" s="460"/>
      <c r="DN116" s="460"/>
      <c r="DO116" s="460"/>
      <c r="DP116" s="516"/>
      <c r="DQ116" s="532" t="s">
        <v>215</v>
      </c>
      <c r="DR116" s="460"/>
      <c r="DS116" s="460"/>
      <c r="DT116" s="460"/>
      <c r="DU116" s="516"/>
      <c r="DV116" s="556" t="s">
        <v>215</v>
      </c>
      <c r="DW116" s="564"/>
      <c r="DX116" s="564"/>
      <c r="DY116" s="564"/>
      <c r="DZ116" s="574"/>
    </row>
    <row r="117" spans="1:130" s="373" customFormat="1" ht="26.25" customHeight="1">
      <c r="A117" s="392"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329</v>
      </c>
      <c r="Z117" s="483"/>
      <c r="AA117" s="500">
        <v>5718109</v>
      </c>
      <c r="AB117" s="505"/>
      <c r="AC117" s="505"/>
      <c r="AD117" s="505"/>
      <c r="AE117" s="517"/>
      <c r="AF117" s="533">
        <v>5561439</v>
      </c>
      <c r="AG117" s="505"/>
      <c r="AH117" s="505"/>
      <c r="AI117" s="505"/>
      <c r="AJ117" s="517"/>
      <c r="AK117" s="533">
        <v>5647518</v>
      </c>
      <c r="AL117" s="505"/>
      <c r="AM117" s="505"/>
      <c r="AN117" s="505"/>
      <c r="AO117" s="517"/>
      <c r="AP117" s="557"/>
      <c r="AQ117" s="565"/>
      <c r="AR117" s="565"/>
      <c r="AS117" s="565"/>
      <c r="AT117" s="575"/>
      <c r="AU117" s="586"/>
      <c r="AV117" s="598"/>
      <c r="AW117" s="598"/>
      <c r="AX117" s="598"/>
      <c r="AY117" s="598"/>
      <c r="AZ117" s="437" t="s">
        <v>496</v>
      </c>
      <c r="BA117" s="441"/>
      <c r="BB117" s="441"/>
      <c r="BC117" s="441"/>
      <c r="BD117" s="441"/>
      <c r="BE117" s="441"/>
      <c r="BF117" s="441"/>
      <c r="BG117" s="441"/>
      <c r="BH117" s="441"/>
      <c r="BI117" s="441"/>
      <c r="BJ117" s="441"/>
      <c r="BK117" s="441"/>
      <c r="BL117" s="441"/>
      <c r="BM117" s="441"/>
      <c r="BN117" s="441"/>
      <c r="BO117" s="441"/>
      <c r="BP117" s="490"/>
      <c r="BQ117" s="657" t="s">
        <v>215</v>
      </c>
      <c r="BR117" s="665"/>
      <c r="BS117" s="665"/>
      <c r="BT117" s="665"/>
      <c r="BU117" s="665"/>
      <c r="BV117" s="665" t="s">
        <v>215</v>
      </c>
      <c r="BW117" s="665"/>
      <c r="BX117" s="665"/>
      <c r="BY117" s="665"/>
      <c r="BZ117" s="665"/>
      <c r="CA117" s="665" t="s">
        <v>215</v>
      </c>
      <c r="CB117" s="665"/>
      <c r="CC117" s="665"/>
      <c r="CD117" s="665"/>
      <c r="CE117" s="665"/>
      <c r="CF117" s="683" t="s">
        <v>215</v>
      </c>
      <c r="CG117" s="687"/>
      <c r="CH117" s="687"/>
      <c r="CI117" s="687"/>
      <c r="CJ117" s="687"/>
      <c r="CK117" s="697"/>
      <c r="CL117" s="423"/>
      <c r="CM117" s="436" t="s">
        <v>345</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215</v>
      </c>
      <c r="DH117" s="460"/>
      <c r="DI117" s="460"/>
      <c r="DJ117" s="460"/>
      <c r="DK117" s="516"/>
      <c r="DL117" s="532" t="s">
        <v>215</v>
      </c>
      <c r="DM117" s="460"/>
      <c r="DN117" s="460"/>
      <c r="DO117" s="460"/>
      <c r="DP117" s="516"/>
      <c r="DQ117" s="532" t="s">
        <v>215</v>
      </c>
      <c r="DR117" s="460"/>
      <c r="DS117" s="460"/>
      <c r="DT117" s="460"/>
      <c r="DU117" s="516"/>
      <c r="DV117" s="556" t="s">
        <v>215</v>
      </c>
      <c r="DW117" s="564"/>
      <c r="DX117" s="564"/>
      <c r="DY117" s="564"/>
      <c r="DZ117" s="574"/>
    </row>
    <row r="118" spans="1:130" s="373" customFormat="1" ht="26.25" customHeight="1">
      <c r="A118" s="392" t="s">
        <v>96</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481</v>
      </c>
      <c r="AB118" s="416"/>
      <c r="AC118" s="416"/>
      <c r="AD118" s="416"/>
      <c r="AE118" s="483"/>
      <c r="AF118" s="497" t="s">
        <v>170</v>
      </c>
      <c r="AG118" s="416"/>
      <c r="AH118" s="416"/>
      <c r="AI118" s="416"/>
      <c r="AJ118" s="483"/>
      <c r="AK118" s="497" t="s">
        <v>395</v>
      </c>
      <c r="AL118" s="416"/>
      <c r="AM118" s="416"/>
      <c r="AN118" s="416"/>
      <c r="AO118" s="483"/>
      <c r="AP118" s="497" t="s">
        <v>473</v>
      </c>
      <c r="AQ118" s="416"/>
      <c r="AR118" s="416"/>
      <c r="AS118" s="416"/>
      <c r="AT118" s="572"/>
      <c r="AU118" s="586"/>
      <c r="AV118" s="598"/>
      <c r="AW118" s="598"/>
      <c r="AX118" s="598"/>
      <c r="AY118" s="598"/>
      <c r="AZ118" s="626" t="s">
        <v>497</v>
      </c>
      <c r="BA118" s="434"/>
      <c r="BB118" s="434"/>
      <c r="BC118" s="434"/>
      <c r="BD118" s="434"/>
      <c r="BE118" s="434"/>
      <c r="BF118" s="434"/>
      <c r="BG118" s="434"/>
      <c r="BH118" s="434"/>
      <c r="BI118" s="434"/>
      <c r="BJ118" s="434"/>
      <c r="BK118" s="434"/>
      <c r="BL118" s="434"/>
      <c r="BM118" s="434"/>
      <c r="BN118" s="434"/>
      <c r="BO118" s="434"/>
      <c r="BP118" s="487"/>
      <c r="BQ118" s="658" t="s">
        <v>215</v>
      </c>
      <c r="BR118" s="666"/>
      <c r="BS118" s="666"/>
      <c r="BT118" s="666"/>
      <c r="BU118" s="666"/>
      <c r="BV118" s="666" t="s">
        <v>215</v>
      </c>
      <c r="BW118" s="666"/>
      <c r="BX118" s="666"/>
      <c r="BY118" s="666"/>
      <c r="BZ118" s="666"/>
      <c r="CA118" s="666" t="s">
        <v>215</v>
      </c>
      <c r="CB118" s="666"/>
      <c r="CC118" s="666"/>
      <c r="CD118" s="666"/>
      <c r="CE118" s="666"/>
      <c r="CF118" s="683" t="s">
        <v>215</v>
      </c>
      <c r="CG118" s="687"/>
      <c r="CH118" s="687"/>
      <c r="CI118" s="687"/>
      <c r="CJ118" s="687"/>
      <c r="CK118" s="697"/>
      <c r="CL118" s="423"/>
      <c r="CM118" s="436" t="s">
        <v>498</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215</v>
      </c>
      <c r="DH118" s="460"/>
      <c r="DI118" s="460"/>
      <c r="DJ118" s="460"/>
      <c r="DK118" s="516"/>
      <c r="DL118" s="532" t="s">
        <v>215</v>
      </c>
      <c r="DM118" s="460"/>
      <c r="DN118" s="460"/>
      <c r="DO118" s="460"/>
      <c r="DP118" s="516"/>
      <c r="DQ118" s="532" t="s">
        <v>215</v>
      </c>
      <c r="DR118" s="460"/>
      <c r="DS118" s="460"/>
      <c r="DT118" s="460"/>
      <c r="DU118" s="516"/>
      <c r="DV118" s="556" t="s">
        <v>215</v>
      </c>
      <c r="DW118" s="564"/>
      <c r="DX118" s="564"/>
      <c r="DY118" s="564"/>
      <c r="DZ118" s="574"/>
    </row>
    <row r="119" spans="1:130" s="373" customFormat="1" ht="26.25" customHeight="1">
      <c r="A119" s="398" t="s">
        <v>390</v>
      </c>
      <c r="B119" s="422"/>
      <c r="C119" s="435" t="s">
        <v>484</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215</v>
      </c>
      <c r="AB119" s="504"/>
      <c r="AC119" s="504"/>
      <c r="AD119" s="504"/>
      <c r="AE119" s="515"/>
      <c r="AF119" s="531" t="s">
        <v>215</v>
      </c>
      <c r="AG119" s="504"/>
      <c r="AH119" s="504"/>
      <c r="AI119" s="504"/>
      <c r="AJ119" s="515"/>
      <c r="AK119" s="531" t="s">
        <v>215</v>
      </c>
      <c r="AL119" s="504"/>
      <c r="AM119" s="504"/>
      <c r="AN119" s="504"/>
      <c r="AO119" s="515"/>
      <c r="AP119" s="555" t="s">
        <v>215</v>
      </c>
      <c r="AQ119" s="563"/>
      <c r="AR119" s="563"/>
      <c r="AS119" s="563"/>
      <c r="AT119" s="573"/>
      <c r="AU119" s="587"/>
      <c r="AV119" s="599"/>
      <c r="AW119" s="599"/>
      <c r="AX119" s="599"/>
      <c r="AY119" s="599"/>
      <c r="AZ119" s="627" t="s">
        <v>281</v>
      </c>
      <c r="BA119" s="627"/>
      <c r="BB119" s="627"/>
      <c r="BC119" s="627"/>
      <c r="BD119" s="627"/>
      <c r="BE119" s="627"/>
      <c r="BF119" s="627"/>
      <c r="BG119" s="627"/>
      <c r="BH119" s="627"/>
      <c r="BI119" s="627"/>
      <c r="BJ119" s="627"/>
      <c r="BK119" s="627"/>
      <c r="BL119" s="627"/>
      <c r="BM119" s="627"/>
      <c r="BN119" s="627"/>
      <c r="BO119" s="482" t="s">
        <v>176</v>
      </c>
      <c r="BP119" s="652"/>
      <c r="BQ119" s="658">
        <v>59389274</v>
      </c>
      <c r="BR119" s="666"/>
      <c r="BS119" s="666"/>
      <c r="BT119" s="666"/>
      <c r="BU119" s="666"/>
      <c r="BV119" s="666">
        <v>57546339</v>
      </c>
      <c r="BW119" s="666"/>
      <c r="BX119" s="666"/>
      <c r="BY119" s="666"/>
      <c r="BZ119" s="666"/>
      <c r="CA119" s="666">
        <v>53613237</v>
      </c>
      <c r="CB119" s="666"/>
      <c r="CC119" s="666"/>
      <c r="CD119" s="666"/>
      <c r="CE119" s="666"/>
      <c r="CF119" s="561"/>
      <c r="CG119" s="569"/>
      <c r="CH119" s="569"/>
      <c r="CI119" s="569"/>
      <c r="CJ119" s="693"/>
      <c r="CK119" s="698"/>
      <c r="CL119" s="424"/>
      <c r="CM119" s="438" t="s">
        <v>499</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41172</v>
      </c>
      <c r="DH119" s="506"/>
      <c r="DI119" s="506"/>
      <c r="DJ119" s="506"/>
      <c r="DK119" s="518"/>
      <c r="DL119" s="534">
        <v>31921</v>
      </c>
      <c r="DM119" s="506"/>
      <c r="DN119" s="506"/>
      <c r="DO119" s="506"/>
      <c r="DP119" s="518"/>
      <c r="DQ119" s="534">
        <v>49845</v>
      </c>
      <c r="DR119" s="506"/>
      <c r="DS119" s="506"/>
      <c r="DT119" s="506"/>
      <c r="DU119" s="518"/>
      <c r="DV119" s="741">
        <v>0.3</v>
      </c>
      <c r="DW119" s="743"/>
      <c r="DX119" s="743"/>
      <c r="DY119" s="743"/>
      <c r="DZ119" s="750"/>
    </row>
    <row r="120" spans="1:130" s="373" customFormat="1" ht="26.25" customHeight="1">
      <c r="A120" s="399"/>
      <c r="B120" s="423"/>
      <c r="C120" s="436" t="s">
        <v>137</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215</v>
      </c>
      <c r="AB120" s="460"/>
      <c r="AC120" s="460"/>
      <c r="AD120" s="460"/>
      <c r="AE120" s="516"/>
      <c r="AF120" s="532" t="s">
        <v>215</v>
      </c>
      <c r="AG120" s="460"/>
      <c r="AH120" s="460"/>
      <c r="AI120" s="460"/>
      <c r="AJ120" s="516"/>
      <c r="AK120" s="532" t="s">
        <v>215</v>
      </c>
      <c r="AL120" s="460"/>
      <c r="AM120" s="460"/>
      <c r="AN120" s="460"/>
      <c r="AO120" s="516"/>
      <c r="AP120" s="556" t="s">
        <v>215</v>
      </c>
      <c r="AQ120" s="564"/>
      <c r="AR120" s="564"/>
      <c r="AS120" s="564"/>
      <c r="AT120" s="574"/>
      <c r="AU120" s="588" t="s">
        <v>488</v>
      </c>
      <c r="AV120" s="600"/>
      <c r="AW120" s="600"/>
      <c r="AX120" s="600"/>
      <c r="AY120" s="612"/>
      <c r="AZ120" s="624" t="s">
        <v>232</v>
      </c>
      <c r="BA120" s="417"/>
      <c r="BB120" s="417"/>
      <c r="BC120" s="417"/>
      <c r="BD120" s="417"/>
      <c r="BE120" s="417"/>
      <c r="BF120" s="417"/>
      <c r="BG120" s="417"/>
      <c r="BH120" s="417"/>
      <c r="BI120" s="417"/>
      <c r="BJ120" s="417"/>
      <c r="BK120" s="417"/>
      <c r="BL120" s="417"/>
      <c r="BM120" s="417"/>
      <c r="BN120" s="417"/>
      <c r="BO120" s="417"/>
      <c r="BP120" s="484"/>
      <c r="BQ120" s="656">
        <v>26926849</v>
      </c>
      <c r="BR120" s="664"/>
      <c r="BS120" s="664"/>
      <c r="BT120" s="664"/>
      <c r="BU120" s="664"/>
      <c r="BV120" s="664">
        <v>28170128</v>
      </c>
      <c r="BW120" s="664"/>
      <c r="BX120" s="664"/>
      <c r="BY120" s="664"/>
      <c r="BZ120" s="664"/>
      <c r="CA120" s="664">
        <v>28222104</v>
      </c>
      <c r="CB120" s="664"/>
      <c r="CC120" s="664"/>
      <c r="CD120" s="664"/>
      <c r="CE120" s="664"/>
      <c r="CF120" s="682">
        <v>178.7</v>
      </c>
      <c r="CG120" s="686"/>
      <c r="CH120" s="686"/>
      <c r="CI120" s="686"/>
      <c r="CJ120" s="686"/>
      <c r="CK120" s="699" t="s">
        <v>209</v>
      </c>
      <c r="CL120" s="708"/>
      <c r="CM120" s="708"/>
      <c r="CN120" s="708"/>
      <c r="CO120" s="711"/>
      <c r="CP120" s="715" t="s">
        <v>125</v>
      </c>
      <c r="CQ120" s="718"/>
      <c r="CR120" s="718"/>
      <c r="CS120" s="718"/>
      <c r="CT120" s="718"/>
      <c r="CU120" s="718"/>
      <c r="CV120" s="718"/>
      <c r="CW120" s="718"/>
      <c r="CX120" s="718"/>
      <c r="CY120" s="718"/>
      <c r="CZ120" s="718"/>
      <c r="DA120" s="718"/>
      <c r="DB120" s="718"/>
      <c r="DC120" s="718"/>
      <c r="DD120" s="718"/>
      <c r="DE120" s="718"/>
      <c r="DF120" s="724"/>
      <c r="DG120" s="656">
        <v>10670091</v>
      </c>
      <c r="DH120" s="664"/>
      <c r="DI120" s="664"/>
      <c r="DJ120" s="664"/>
      <c r="DK120" s="664"/>
      <c r="DL120" s="664">
        <v>10047207</v>
      </c>
      <c r="DM120" s="664"/>
      <c r="DN120" s="664"/>
      <c r="DO120" s="664"/>
      <c r="DP120" s="664"/>
      <c r="DQ120" s="664">
        <v>9252232</v>
      </c>
      <c r="DR120" s="664"/>
      <c r="DS120" s="664"/>
      <c r="DT120" s="664"/>
      <c r="DU120" s="664"/>
      <c r="DV120" s="739">
        <v>58.6</v>
      </c>
      <c r="DW120" s="739"/>
      <c r="DX120" s="739"/>
      <c r="DY120" s="739"/>
      <c r="DZ120" s="748"/>
    </row>
    <row r="121" spans="1:130" s="373" customFormat="1" ht="26.25" customHeight="1">
      <c r="A121" s="399"/>
      <c r="B121" s="423"/>
      <c r="C121" s="437" t="s">
        <v>139</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215</v>
      </c>
      <c r="AB121" s="460"/>
      <c r="AC121" s="460"/>
      <c r="AD121" s="460"/>
      <c r="AE121" s="516"/>
      <c r="AF121" s="532" t="s">
        <v>215</v>
      </c>
      <c r="AG121" s="460"/>
      <c r="AH121" s="460"/>
      <c r="AI121" s="460"/>
      <c r="AJ121" s="516"/>
      <c r="AK121" s="532" t="s">
        <v>215</v>
      </c>
      <c r="AL121" s="460"/>
      <c r="AM121" s="460"/>
      <c r="AN121" s="460"/>
      <c r="AO121" s="516"/>
      <c r="AP121" s="556" t="s">
        <v>215</v>
      </c>
      <c r="AQ121" s="564"/>
      <c r="AR121" s="564"/>
      <c r="AS121" s="564"/>
      <c r="AT121" s="574"/>
      <c r="AU121" s="589"/>
      <c r="AV121" s="601"/>
      <c r="AW121" s="601"/>
      <c r="AX121" s="601"/>
      <c r="AY121" s="613"/>
      <c r="AZ121" s="625" t="s">
        <v>500</v>
      </c>
      <c r="BA121" s="433"/>
      <c r="BB121" s="433"/>
      <c r="BC121" s="433"/>
      <c r="BD121" s="433"/>
      <c r="BE121" s="433"/>
      <c r="BF121" s="433"/>
      <c r="BG121" s="433"/>
      <c r="BH121" s="433"/>
      <c r="BI121" s="433"/>
      <c r="BJ121" s="433"/>
      <c r="BK121" s="433"/>
      <c r="BL121" s="433"/>
      <c r="BM121" s="433"/>
      <c r="BN121" s="433"/>
      <c r="BO121" s="433"/>
      <c r="BP121" s="486"/>
      <c r="BQ121" s="657">
        <v>326337</v>
      </c>
      <c r="BR121" s="665"/>
      <c r="BS121" s="665"/>
      <c r="BT121" s="665"/>
      <c r="BU121" s="665"/>
      <c r="BV121" s="665">
        <v>313410</v>
      </c>
      <c r="BW121" s="665"/>
      <c r="BX121" s="665"/>
      <c r="BY121" s="665"/>
      <c r="BZ121" s="665"/>
      <c r="CA121" s="665">
        <v>279483</v>
      </c>
      <c r="CB121" s="665"/>
      <c r="CC121" s="665"/>
      <c r="CD121" s="665"/>
      <c r="CE121" s="665"/>
      <c r="CF121" s="683">
        <v>1.8</v>
      </c>
      <c r="CG121" s="687"/>
      <c r="CH121" s="687"/>
      <c r="CI121" s="687"/>
      <c r="CJ121" s="687"/>
      <c r="CK121" s="700"/>
      <c r="CL121" s="709"/>
      <c r="CM121" s="709"/>
      <c r="CN121" s="709"/>
      <c r="CO121" s="712"/>
      <c r="CP121" s="716" t="s">
        <v>467</v>
      </c>
      <c r="CQ121" s="413"/>
      <c r="CR121" s="413"/>
      <c r="CS121" s="413"/>
      <c r="CT121" s="413"/>
      <c r="CU121" s="413"/>
      <c r="CV121" s="413"/>
      <c r="CW121" s="413"/>
      <c r="CX121" s="413"/>
      <c r="CY121" s="413"/>
      <c r="CZ121" s="413"/>
      <c r="DA121" s="413"/>
      <c r="DB121" s="413"/>
      <c r="DC121" s="413"/>
      <c r="DD121" s="413"/>
      <c r="DE121" s="413"/>
      <c r="DF121" s="725"/>
      <c r="DG121" s="657">
        <v>1006957</v>
      </c>
      <c r="DH121" s="665"/>
      <c r="DI121" s="665"/>
      <c r="DJ121" s="665"/>
      <c r="DK121" s="665"/>
      <c r="DL121" s="665">
        <v>789258</v>
      </c>
      <c r="DM121" s="665"/>
      <c r="DN121" s="665"/>
      <c r="DO121" s="665"/>
      <c r="DP121" s="665"/>
      <c r="DQ121" s="665">
        <v>2086401</v>
      </c>
      <c r="DR121" s="665"/>
      <c r="DS121" s="665"/>
      <c r="DT121" s="665"/>
      <c r="DU121" s="665"/>
      <c r="DV121" s="740">
        <v>13.2</v>
      </c>
      <c r="DW121" s="740"/>
      <c r="DX121" s="740"/>
      <c r="DY121" s="740"/>
      <c r="DZ121" s="749"/>
    </row>
    <row r="122" spans="1:130" s="373" customFormat="1" ht="26.25" customHeight="1">
      <c r="A122" s="399"/>
      <c r="B122" s="423"/>
      <c r="C122" s="436" t="s">
        <v>494</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215</v>
      </c>
      <c r="AB122" s="460"/>
      <c r="AC122" s="460"/>
      <c r="AD122" s="460"/>
      <c r="AE122" s="516"/>
      <c r="AF122" s="532" t="s">
        <v>215</v>
      </c>
      <c r="AG122" s="460"/>
      <c r="AH122" s="460"/>
      <c r="AI122" s="460"/>
      <c r="AJ122" s="516"/>
      <c r="AK122" s="532" t="s">
        <v>215</v>
      </c>
      <c r="AL122" s="460"/>
      <c r="AM122" s="460"/>
      <c r="AN122" s="460"/>
      <c r="AO122" s="516"/>
      <c r="AP122" s="556" t="s">
        <v>215</v>
      </c>
      <c r="AQ122" s="564"/>
      <c r="AR122" s="564"/>
      <c r="AS122" s="564"/>
      <c r="AT122" s="574"/>
      <c r="AU122" s="589"/>
      <c r="AV122" s="601"/>
      <c r="AW122" s="601"/>
      <c r="AX122" s="601"/>
      <c r="AY122" s="613"/>
      <c r="AZ122" s="626" t="s">
        <v>502</v>
      </c>
      <c r="BA122" s="434"/>
      <c r="BB122" s="434"/>
      <c r="BC122" s="434"/>
      <c r="BD122" s="434"/>
      <c r="BE122" s="434"/>
      <c r="BF122" s="434"/>
      <c r="BG122" s="434"/>
      <c r="BH122" s="434"/>
      <c r="BI122" s="434"/>
      <c r="BJ122" s="434"/>
      <c r="BK122" s="434"/>
      <c r="BL122" s="434"/>
      <c r="BM122" s="434"/>
      <c r="BN122" s="434"/>
      <c r="BO122" s="434"/>
      <c r="BP122" s="487"/>
      <c r="BQ122" s="658">
        <v>38229903</v>
      </c>
      <c r="BR122" s="666"/>
      <c r="BS122" s="666"/>
      <c r="BT122" s="666"/>
      <c r="BU122" s="666"/>
      <c r="BV122" s="666">
        <v>37116037</v>
      </c>
      <c r="BW122" s="666"/>
      <c r="BX122" s="666"/>
      <c r="BY122" s="666"/>
      <c r="BZ122" s="666"/>
      <c r="CA122" s="666">
        <v>36526595</v>
      </c>
      <c r="CB122" s="666"/>
      <c r="CC122" s="666"/>
      <c r="CD122" s="666"/>
      <c r="CE122" s="666"/>
      <c r="CF122" s="684">
        <v>231.2</v>
      </c>
      <c r="CG122" s="688"/>
      <c r="CH122" s="688"/>
      <c r="CI122" s="688"/>
      <c r="CJ122" s="688"/>
      <c r="CK122" s="700"/>
      <c r="CL122" s="709"/>
      <c r="CM122" s="709"/>
      <c r="CN122" s="709"/>
      <c r="CO122" s="712"/>
      <c r="CP122" s="716" t="s">
        <v>470</v>
      </c>
      <c r="CQ122" s="413"/>
      <c r="CR122" s="413"/>
      <c r="CS122" s="413"/>
      <c r="CT122" s="413"/>
      <c r="CU122" s="413"/>
      <c r="CV122" s="413"/>
      <c r="CW122" s="413"/>
      <c r="CX122" s="413"/>
      <c r="CY122" s="413"/>
      <c r="CZ122" s="413"/>
      <c r="DA122" s="413"/>
      <c r="DB122" s="413"/>
      <c r="DC122" s="413"/>
      <c r="DD122" s="413"/>
      <c r="DE122" s="413"/>
      <c r="DF122" s="725"/>
      <c r="DG122" s="657">
        <v>854407</v>
      </c>
      <c r="DH122" s="665"/>
      <c r="DI122" s="665"/>
      <c r="DJ122" s="665"/>
      <c r="DK122" s="665"/>
      <c r="DL122" s="665">
        <v>825046</v>
      </c>
      <c r="DM122" s="665"/>
      <c r="DN122" s="665"/>
      <c r="DO122" s="665"/>
      <c r="DP122" s="665"/>
      <c r="DQ122" s="665">
        <v>771405</v>
      </c>
      <c r="DR122" s="665"/>
      <c r="DS122" s="665"/>
      <c r="DT122" s="665"/>
      <c r="DU122" s="665"/>
      <c r="DV122" s="740">
        <v>4.9000000000000004</v>
      </c>
      <c r="DW122" s="740"/>
      <c r="DX122" s="740"/>
      <c r="DY122" s="740"/>
      <c r="DZ122" s="749"/>
    </row>
    <row r="123" spans="1:130" s="373" customFormat="1" ht="26.25" customHeight="1">
      <c r="A123" s="399"/>
      <c r="B123" s="423"/>
      <c r="C123" s="436" t="s">
        <v>495</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215</v>
      </c>
      <c r="AB123" s="460"/>
      <c r="AC123" s="460"/>
      <c r="AD123" s="460"/>
      <c r="AE123" s="516"/>
      <c r="AF123" s="532" t="s">
        <v>215</v>
      </c>
      <c r="AG123" s="460"/>
      <c r="AH123" s="460"/>
      <c r="AI123" s="460"/>
      <c r="AJ123" s="516"/>
      <c r="AK123" s="532" t="s">
        <v>215</v>
      </c>
      <c r="AL123" s="460"/>
      <c r="AM123" s="460"/>
      <c r="AN123" s="460"/>
      <c r="AO123" s="516"/>
      <c r="AP123" s="556" t="s">
        <v>215</v>
      </c>
      <c r="AQ123" s="564"/>
      <c r="AR123" s="564"/>
      <c r="AS123" s="564"/>
      <c r="AT123" s="574"/>
      <c r="AU123" s="590"/>
      <c r="AV123" s="602"/>
      <c r="AW123" s="602"/>
      <c r="AX123" s="602"/>
      <c r="AY123" s="602"/>
      <c r="AZ123" s="627" t="s">
        <v>281</v>
      </c>
      <c r="BA123" s="627"/>
      <c r="BB123" s="627"/>
      <c r="BC123" s="627"/>
      <c r="BD123" s="627"/>
      <c r="BE123" s="627"/>
      <c r="BF123" s="627"/>
      <c r="BG123" s="627"/>
      <c r="BH123" s="627"/>
      <c r="BI123" s="627"/>
      <c r="BJ123" s="627"/>
      <c r="BK123" s="627"/>
      <c r="BL123" s="627"/>
      <c r="BM123" s="627"/>
      <c r="BN123" s="627"/>
      <c r="BO123" s="482" t="s">
        <v>504</v>
      </c>
      <c r="BP123" s="652"/>
      <c r="BQ123" s="659">
        <v>65483089</v>
      </c>
      <c r="BR123" s="667"/>
      <c r="BS123" s="667"/>
      <c r="BT123" s="667"/>
      <c r="BU123" s="667"/>
      <c r="BV123" s="667">
        <v>65599575</v>
      </c>
      <c r="BW123" s="667"/>
      <c r="BX123" s="667"/>
      <c r="BY123" s="667"/>
      <c r="BZ123" s="667"/>
      <c r="CA123" s="667">
        <v>65028182</v>
      </c>
      <c r="CB123" s="667"/>
      <c r="CC123" s="667"/>
      <c r="CD123" s="667"/>
      <c r="CE123" s="667"/>
      <c r="CF123" s="561"/>
      <c r="CG123" s="569"/>
      <c r="CH123" s="569"/>
      <c r="CI123" s="569"/>
      <c r="CJ123" s="693"/>
      <c r="CK123" s="700"/>
      <c r="CL123" s="709"/>
      <c r="CM123" s="709"/>
      <c r="CN123" s="709"/>
      <c r="CO123" s="712"/>
      <c r="CP123" s="716" t="s">
        <v>471</v>
      </c>
      <c r="CQ123" s="413"/>
      <c r="CR123" s="413"/>
      <c r="CS123" s="413"/>
      <c r="CT123" s="413"/>
      <c r="CU123" s="413"/>
      <c r="CV123" s="413"/>
      <c r="CW123" s="413"/>
      <c r="CX123" s="413"/>
      <c r="CY123" s="413"/>
      <c r="CZ123" s="413"/>
      <c r="DA123" s="413"/>
      <c r="DB123" s="413"/>
      <c r="DC123" s="413"/>
      <c r="DD123" s="413"/>
      <c r="DE123" s="413"/>
      <c r="DF123" s="725"/>
      <c r="DG123" s="499">
        <v>368099</v>
      </c>
      <c r="DH123" s="460"/>
      <c r="DI123" s="460"/>
      <c r="DJ123" s="460"/>
      <c r="DK123" s="516"/>
      <c r="DL123" s="532">
        <v>336421</v>
      </c>
      <c r="DM123" s="460"/>
      <c r="DN123" s="460"/>
      <c r="DO123" s="460"/>
      <c r="DP123" s="516"/>
      <c r="DQ123" s="532">
        <v>308467</v>
      </c>
      <c r="DR123" s="460"/>
      <c r="DS123" s="460"/>
      <c r="DT123" s="460"/>
      <c r="DU123" s="516"/>
      <c r="DV123" s="556">
        <v>2</v>
      </c>
      <c r="DW123" s="564"/>
      <c r="DX123" s="564"/>
      <c r="DY123" s="564"/>
      <c r="DZ123" s="574"/>
    </row>
    <row r="124" spans="1:130" s="373" customFormat="1" ht="26.25" customHeight="1">
      <c r="A124" s="399"/>
      <c r="B124" s="423"/>
      <c r="C124" s="436" t="s">
        <v>345</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215</v>
      </c>
      <c r="AB124" s="460"/>
      <c r="AC124" s="460"/>
      <c r="AD124" s="460"/>
      <c r="AE124" s="516"/>
      <c r="AF124" s="532" t="s">
        <v>215</v>
      </c>
      <c r="AG124" s="460"/>
      <c r="AH124" s="460"/>
      <c r="AI124" s="460"/>
      <c r="AJ124" s="516"/>
      <c r="AK124" s="532" t="s">
        <v>215</v>
      </c>
      <c r="AL124" s="460"/>
      <c r="AM124" s="460"/>
      <c r="AN124" s="460"/>
      <c r="AO124" s="516"/>
      <c r="AP124" s="556" t="s">
        <v>215</v>
      </c>
      <c r="AQ124" s="564"/>
      <c r="AR124" s="564"/>
      <c r="AS124" s="564"/>
      <c r="AT124" s="574"/>
      <c r="AU124" s="591" t="s">
        <v>505</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215</v>
      </c>
      <c r="BR124" s="668"/>
      <c r="BS124" s="668"/>
      <c r="BT124" s="668"/>
      <c r="BU124" s="668"/>
      <c r="BV124" s="668" t="s">
        <v>215</v>
      </c>
      <c r="BW124" s="668"/>
      <c r="BX124" s="668"/>
      <c r="BY124" s="668"/>
      <c r="BZ124" s="668"/>
      <c r="CA124" s="668" t="s">
        <v>215</v>
      </c>
      <c r="CB124" s="668"/>
      <c r="CC124" s="668"/>
      <c r="CD124" s="668"/>
      <c r="CE124" s="668"/>
      <c r="CF124" s="562"/>
      <c r="CG124" s="570"/>
      <c r="CH124" s="570"/>
      <c r="CI124" s="570"/>
      <c r="CJ124" s="694"/>
      <c r="CK124" s="701"/>
      <c r="CL124" s="701"/>
      <c r="CM124" s="701"/>
      <c r="CN124" s="701"/>
      <c r="CO124" s="713"/>
      <c r="CP124" s="716" t="s">
        <v>506</v>
      </c>
      <c r="CQ124" s="413"/>
      <c r="CR124" s="413"/>
      <c r="CS124" s="413"/>
      <c r="CT124" s="413"/>
      <c r="CU124" s="413"/>
      <c r="CV124" s="413"/>
      <c r="CW124" s="413"/>
      <c r="CX124" s="413"/>
      <c r="CY124" s="413"/>
      <c r="CZ124" s="413"/>
      <c r="DA124" s="413"/>
      <c r="DB124" s="413"/>
      <c r="DC124" s="413"/>
      <c r="DD124" s="413"/>
      <c r="DE124" s="413"/>
      <c r="DF124" s="725"/>
      <c r="DG124" s="501">
        <v>3096494</v>
      </c>
      <c r="DH124" s="506"/>
      <c r="DI124" s="506"/>
      <c r="DJ124" s="506"/>
      <c r="DK124" s="518"/>
      <c r="DL124" s="534">
        <v>2875247</v>
      </c>
      <c r="DM124" s="506"/>
      <c r="DN124" s="506"/>
      <c r="DO124" s="506"/>
      <c r="DP124" s="518"/>
      <c r="DQ124" s="534">
        <v>9304</v>
      </c>
      <c r="DR124" s="506"/>
      <c r="DS124" s="506"/>
      <c r="DT124" s="506"/>
      <c r="DU124" s="518"/>
      <c r="DV124" s="741">
        <v>0.1</v>
      </c>
      <c r="DW124" s="743"/>
      <c r="DX124" s="743"/>
      <c r="DY124" s="743"/>
      <c r="DZ124" s="750"/>
    </row>
    <row r="125" spans="1:130" s="373" customFormat="1" ht="26.25" customHeight="1">
      <c r="A125" s="399"/>
      <c r="B125" s="423"/>
      <c r="C125" s="436" t="s">
        <v>498</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215</v>
      </c>
      <c r="AB125" s="460"/>
      <c r="AC125" s="460"/>
      <c r="AD125" s="460"/>
      <c r="AE125" s="516"/>
      <c r="AF125" s="532" t="s">
        <v>215</v>
      </c>
      <c r="AG125" s="460"/>
      <c r="AH125" s="460"/>
      <c r="AI125" s="460"/>
      <c r="AJ125" s="516"/>
      <c r="AK125" s="532" t="s">
        <v>215</v>
      </c>
      <c r="AL125" s="460"/>
      <c r="AM125" s="460"/>
      <c r="AN125" s="460"/>
      <c r="AO125" s="516"/>
      <c r="AP125" s="556" t="s">
        <v>215</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5"/>
      <c r="CK125" s="702" t="s">
        <v>507</v>
      </c>
      <c r="CL125" s="708"/>
      <c r="CM125" s="708"/>
      <c r="CN125" s="708"/>
      <c r="CO125" s="711"/>
      <c r="CP125" s="624" t="s">
        <v>142</v>
      </c>
      <c r="CQ125" s="417"/>
      <c r="CR125" s="417"/>
      <c r="CS125" s="417"/>
      <c r="CT125" s="417"/>
      <c r="CU125" s="417"/>
      <c r="CV125" s="417"/>
      <c r="CW125" s="417"/>
      <c r="CX125" s="417"/>
      <c r="CY125" s="417"/>
      <c r="CZ125" s="417"/>
      <c r="DA125" s="417"/>
      <c r="DB125" s="417"/>
      <c r="DC125" s="417"/>
      <c r="DD125" s="417"/>
      <c r="DE125" s="417"/>
      <c r="DF125" s="484"/>
      <c r="DG125" s="656" t="s">
        <v>215</v>
      </c>
      <c r="DH125" s="664"/>
      <c r="DI125" s="664"/>
      <c r="DJ125" s="664"/>
      <c r="DK125" s="664"/>
      <c r="DL125" s="664" t="s">
        <v>215</v>
      </c>
      <c r="DM125" s="664"/>
      <c r="DN125" s="664"/>
      <c r="DO125" s="664"/>
      <c r="DP125" s="664"/>
      <c r="DQ125" s="664" t="s">
        <v>215</v>
      </c>
      <c r="DR125" s="664"/>
      <c r="DS125" s="664"/>
      <c r="DT125" s="664"/>
      <c r="DU125" s="664"/>
      <c r="DV125" s="739" t="s">
        <v>215</v>
      </c>
      <c r="DW125" s="739"/>
      <c r="DX125" s="739"/>
      <c r="DY125" s="739"/>
      <c r="DZ125" s="748"/>
    </row>
    <row r="126" spans="1:130" s="373" customFormat="1" ht="26.25" customHeight="1">
      <c r="A126" s="399"/>
      <c r="B126" s="423"/>
      <c r="C126" s="436" t="s">
        <v>499</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215</v>
      </c>
      <c r="AB126" s="460"/>
      <c r="AC126" s="460"/>
      <c r="AD126" s="460"/>
      <c r="AE126" s="516"/>
      <c r="AF126" s="532" t="s">
        <v>215</v>
      </c>
      <c r="AG126" s="460"/>
      <c r="AH126" s="460"/>
      <c r="AI126" s="460"/>
      <c r="AJ126" s="516"/>
      <c r="AK126" s="532" t="s">
        <v>215</v>
      </c>
      <c r="AL126" s="460"/>
      <c r="AM126" s="460"/>
      <c r="AN126" s="460"/>
      <c r="AO126" s="516"/>
      <c r="AP126" s="556" t="s">
        <v>215</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5"/>
      <c r="CK126" s="703"/>
      <c r="CL126" s="709"/>
      <c r="CM126" s="709"/>
      <c r="CN126" s="709"/>
      <c r="CO126" s="712"/>
      <c r="CP126" s="625" t="s">
        <v>426</v>
      </c>
      <c r="CQ126" s="433"/>
      <c r="CR126" s="433"/>
      <c r="CS126" s="433"/>
      <c r="CT126" s="433"/>
      <c r="CU126" s="433"/>
      <c r="CV126" s="433"/>
      <c r="CW126" s="433"/>
      <c r="CX126" s="433"/>
      <c r="CY126" s="433"/>
      <c r="CZ126" s="433"/>
      <c r="DA126" s="433"/>
      <c r="DB126" s="433"/>
      <c r="DC126" s="433"/>
      <c r="DD126" s="433"/>
      <c r="DE126" s="433"/>
      <c r="DF126" s="486"/>
      <c r="DG126" s="657" t="s">
        <v>215</v>
      </c>
      <c r="DH126" s="665"/>
      <c r="DI126" s="665"/>
      <c r="DJ126" s="665"/>
      <c r="DK126" s="665"/>
      <c r="DL126" s="665" t="s">
        <v>215</v>
      </c>
      <c r="DM126" s="665"/>
      <c r="DN126" s="665"/>
      <c r="DO126" s="665"/>
      <c r="DP126" s="665"/>
      <c r="DQ126" s="665" t="s">
        <v>215</v>
      </c>
      <c r="DR126" s="665"/>
      <c r="DS126" s="665"/>
      <c r="DT126" s="665"/>
      <c r="DU126" s="665"/>
      <c r="DV126" s="740" t="s">
        <v>215</v>
      </c>
      <c r="DW126" s="740"/>
      <c r="DX126" s="740"/>
      <c r="DY126" s="740"/>
      <c r="DZ126" s="749"/>
    </row>
    <row r="127" spans="1:130" s="373" customFormat="1" ht="26.25" customHeight="1">
      <c r="A127" s="400"/>
      <c r="B127" s="424"/>
      <c r="C127" s="438" t="s">
        <v>76</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5191</v>
      </c>
      <c r="AB127" s="460"/>
      <c r="AC127" s="460"/>
      <c r="AD127" s="460"/>
      <c r="AE127" s="516"/>
      <c r="AF127" s="532">
        <v>4186</v>
      </c>
      <c r="AG127" s="460"/>
      <c r="AH127" s="460"/>
      <c r="AI127" s="460"/>
      <c r="AJ127" s="516"/>
      <c r="AK127" s="532">
        <v>2837</v>
      </c>
      <c r="AL127" s="460"/>
      <c r="AM127" s="460"/>
      <c r="AN127" s="460"/>
      <c r="AO127" s="516"/>
      <c r="AP127" s="556">
        <v>0</v>
      </c>
      <c r="AQ127" s="564"/>
      <c r="AR127" s="564"/>
      <c r="AS127" s="564"/>
      <c r="AT127" s="574"/>
      <c r="AU127" s="593"/>
      <c r="AV127" s="593"/>
      <c r="AW127" s="593"/>
      <c r="AX127" s="604" t="s">
        <v>510</v>
      </c>
      <c r="AY127" s="614"/>
      <c r="AZ127" s="614"/>
      <c r="BA127" s="614"/>
      <c r="BB127" s="614"/>
      <c r="BC127" s="614"/>
      <c r="BD127" s="614"/>
      <c r="BE127" s="634"/>
      <c r="BF127" s="636" t="s">
        <v>247</v>
      </c>
      <c r="BG127" s="614"/>
      <c r="BH127" s="614"/>
      <c r="BI127" s="614"/>
      <c r="BJ127" s="614"/>
      <c r="BK127" s="614"/>
      <c r="BL127" s="634"/>
      <c r="BM127" s="636" t="s">
        <v>427</v>
      </c>
      <c r="BN127" s="614"/>
      <c r="BO127" s="614"/>
      <c r="BP127" s="614"/>
      <c r="BQ127" s="614"/>
      <c r="BR127" s="614"/>
      <c r="BS127" s="634"/>
      <c r="BT127" s="636" t="s">
        <v>415</v>
      </c>
      <c r="BU127" s="614"/>
      <c r="BV127" s="614"/>
      <c r="BW127" s="614"/>
      <c r="BX127" s="614"/>
      <c r="BY127" s="614"/>
      <c r="BZ127" s="675"/>
      <c r="CA127" s="593"/>
      <c r="CB127" s="593"/>
      <c r="CC127" s="593"/>
      <c r="CD127" s="680"/>
      <c r="CE127" s="680"/>
      <c r="CF127" s="680"/>
      <c r="CG127" s="440"/>
      <c r="CH127" s="440"/>
      <c r="CI127" s="440"/>
      <c r="CJ127" s="695"/>
      <c r="CK127" s="703"/>
      <c r="CL127" s="709"/>
      <c r="CM127" s="709"/>
      <c r="CN127" s="709"/>
      <c r="CO127" s="712"/>
      <c r="CP127" s="625" t="s">
        <v>423</v>
      </c>
      <c r="CQ127" s="433"/>
      <c r="CR127" s="433"/>
      <c r="CS127" s="433"/>
      <c r="CT127" s="433"/>
      <c r="CU127" s="433"/>
      <c r="CV127" s="433"/>
      <c r="CW127" s="433"/>
      <c r="CX127" s="433"/>
      <c r="CY127" s="433"/>
      <c r="CZ127" s="433"/>
      <c r="DA127" s="433"/>
      <c r="DB127" s="433"/>
      <c r="DC127" s="433"/>
      <c r="DD127" s="433"/>
      <c r="DE127" s="433"/>
      <c r="DF127" s="486"/>
      <c r="DG127" s="657" t="s">
        <v>215</v>
      </c>
      <c r="DH127" s="665"/>
      <c r="DI127" s="665"/>
      <c r="DJ127" s="665"/>
      <c r="DK127" s="665"/>
      <c r="DL127" s="665" t="s">
        <v>215</v>
      </c>
      <c r="DM127" s="665"/>
      <c r="DN127" s="665"/>
      <c r="DO127" s="665"/>
      <c r="DP127" s="665"/>
      <c r="DQ127" s="665" t="s">
        <v>215</v>
      </c>
      <c r="DR127" s="665"/>
      <c r="DS127" s="665"/>
      <c r="DT127" s="665"/>
      <c r="DU127" s="665"/>
      <c r="DV127" s="740" t="s">
        <v>215</v>
      </c>
      <c r="DW127" s="740"/>
      <c r="DX127" s="740"/>
      <c r="DY127" s="740"/>
      <c r="DZ127" s="749"/>
    </row>
    <row r="128" spans="1:130" s="373" customFormat="1" ht="26.25" customHeight="1">
      <c r="A128" s="401" t="s">
        <v>511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47498</v>
      </c>
      <c r="AB128" s="504"/>
      <c r="AC128" s="504"/>
      <c r="AD128" s="504"/>
      <c r="AE128" s="515"/>
      <c r="AF128" s="531">
        <v>51225</v>
      </c>
      <c r="AG128" s="504"/>
      <c r="AH128" s="504"/>
      <c r="AI128" s="504"/>
      <c r="AJ128" s="515"/>
      <c r="AK128" s="531">
        <v>48976</v>
      </c>
      <c r="AL128" s="504"/>
      <c r="AM128" s="504"/>
      <c r="AN128" s="504"/>
      <c r="AO128" s="515"/>
      <c r="AP128" s="558"/>
      <c r="AQ128" s="566"/>
      <c r="AR128" s="566"/>
      <c r="AS128" s="566"/>
      <c r="AT128" s="576"/>
      <c r="AU128" s="593"/>
      <c r="AV128" s="593"/>
      <c r="AW128" s="593"/>
      <c r="AX128" s="393" t="s">
        <v>314</v>
      </c>
      <c r="AY128" s="417"/>
      <c r="AZ128" s="417"/>
      <c r="BA128" s="417"/>
      <c r="BB128" s="417"/>
      <c r="BC128" s="417"/>
      <c r="BD128" s="417"/>
      <c r="BE128" s="484"/>
      <c r="BF128" s="637" t="s">
        <v>215</v>
      </c>
      <c r="BG128" s="641"/>
      <c r="BH128" s="641"/>
      <c r="BI128" s="641"/>
      <c r="BJ128" s="641"/>
      <c r="BK128" s="641"/>
      <c r="BL128" s="647"/>
      <c r="BM128" s="637">
        <v>12.51</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5"/>
      <c r="CK128" s="704"/>
      <c r="CL128" s="710"/>
      <c r="CM128" s="710"/>
      <c r="CN128" s="710"/>
      <c r="CO128" s="714"/>
      <c r="CP128" s="717" t="s">
        <v>404</v>
      </c>
      <c r="CQ128" s="615"/>
      <c r="CR128" s="615"/>
      <c r="CS128" s="615"/>
      <c r="CT128" s="615"/>
      <c r="CU128" s="615"/>
      <c r="CV128" s="615"/>
      <c r="CW128" s="615"/>
      <c r="CX128" s="615"/>
      <c r="CY128" s="615"/>
      <c r="CZ128" s="615"/>
      <c r="DA128" s="615"/>
      <c r="DB128" s="615"/>
      <c r="DC128" s="615"/>
      <c r="DD128" s="615"/>
      <c r="DE128" s="615"/>
      <c r="DF128" s="635"/>
      <c r="DG128" s="728">
        <v>2574</v>
      </c>
      <c r="DH128" s="731"/>
      <c r="DI128" s="731"/>
      <c r="DJ128" s="731"/>
      <c r="DK128" s="731"/>
      <c r="DL128" s="731">
        <v>2952</v>
      </c>
      <c r="DM128" s="731"/>
      <c r="DN128" s="731"/>
      <c r="DO128" s="731"/>
      <c r="DP128" s="731"/>
      <c r="DQ128" s="731">
        <v>168</v>
      </c>
      <c r="DR128" s="731"/>
      <c r="DS128" s="731"/>
      <c r="DT128" s="731"/>
      <c r="DU128" s="731"/>
      <c r="DV128" s="742">
        <v>0</v>
      </c>
      <c r="DW128" s="742"/>
      <c r="DX128" s="742"/>
      <c r="DY128" s="742"/>
      <c r="DZ128" s="751"/>
    </row>
    <row r="129" spans="1:131" s="373" customFormat="1" ht="26.25" customHeight="1">
      <c r="A129" s="394" t="s">
        <v>181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252</v>
      </c>
      <c r="X129" s="480"/>
      <c r="Y129" s="480"/>
      <c r="Z129" s="493"/>
      <c r="AA129" s="499">
        <v>19715176</v>
      </c>
      <c r="AB129" s="460"/>
      <c r="AC129" s="460"/>
      <c r="AD129" s="460"/>
      <c r="AE129" s="516"/>
      <c r="AF129" s="532">
        <v>19208132</v>
      </c>
      <c r="AG129" s="460"/>
      <c r="AH129" s="460"/>
      <c r="AI129" s="460"/>
      <c r="AJ129" s="516"/>
      <c r="AK129" s="532">
        <v>19737525</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215</v>
      </c>
      <c r="BG129" s="642"/>
      <c r="BH129" s="642"/>
      <c r="BI129" s="642"/>
      <c r="BJ129" s="642"/>
      <c r="BK129" s="642"/>
      <c r="BL129" s="648"/>
      <c r="BM129" s="638">
        <v>17.510000000000002</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512</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513</v>
      </c>
      <c r="X130" s="480"/>
      <c r="Y130" s="480"/>
      <c r="Z130" s="493"/>
      <c r="AA130" s="499">
        <v>4049191</v>
      </c>
      <c r="AB130" s="460"/>
      <c r="AC130" s="460"/>
      <c r="AD130" s="460"/>
      <c r="AE130" s="516"/>
      <c r="AF130" s="532">
        <v>3953091</v>
      </c>
      <c r="AG130" s="460"/>
      <c r="AH130" s="460"/>
      <c r="AI130" s="460"/>
      <c r="AJ130" s="516"/>
      <c r="AK130" s="532">
        <v>3942032</v>
      </c>
      <c r="AL130" s="460"/>
      <c r="AM130" s="460"/>
      <c r="AN130" s="460"/>
      <c r="AO130" s="516"/>
      <c r="AP130" s="559"/>
      <c r="AQ130" s="567"/>
      <c r="AR130" s="567"/>
      <c r="AS130" s="567"/>
      <c r="AT130" s="577"/>
      <c r="AU130" s="595"/>
      <c r="AV130" s="595"/>
      <c r="AW130" s="595"/>
      <c r="AX130" s="605" t="s">
        <v>442</v>
      </c>
      <c r="AY130" s="433"/>
      <c r="AZ130" s="433"/>
      <c r="BA130" s="433"/>
      <c r="BB130" s="433"/>
      <c r="BC130" s="433"/>
      <c r="BD130" s="433"/>
      <c r="BE130" s="486"/>
      <c r="BF130" s="639">
        <v>10.3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185</v>
      </c>
      <c r="X131" s="481"/>
      <c r="Y131" s="481"/>
      <c r="Z131" s="494"/>
      <c r="AA131" s="501">
        <v>15665985</v>
      </c>
      <c r="AB131" s="506"/>
      <c r="AC131" s="506"/>
      <c r="AD131" s="506"/>
      <c r="AE131" s="518"/>
      <c r="AF131" s="534">
        <v>15255041</v>
      </c>
      <c r="AG131" s="506"/>
      <c r="AH131" s="506"/>
      <c r="AI131" s="506"/>
      <c r="AJ131" s="518"/>
      <c r="AK131" s="534">
        <v>15795493</v>
      </c>
      <c r="AL131" s="506"/>
      <c r="AM131" s="506"/>
      <c r="AN131" s="506"/>
      <c r="AO131" s="518"/>
      <c r="AP131" s="560"/>
      <c r="AQ131" s="568"/>
      <c r="AR131" s="568"/>
      <c r="AS131" s="568"/>
      <c r="AT131" s="578"/>
      <c r="AU131" s="595"/>
      <c r="AV131" s="595"/>
      <c r="AW131" s="595"/>
      <c r="AX131" s="606" t="s">
        <v>485</v>
      </c>
      <c r="AY131" s="615"/>
      <c r="AZ131" s="615"/>
      <c r="BA131" s="615"/>
      <c r="BB131" s="615"/>
      <c r="BC131" s="615"/>
      <c r="BD131" s="615"/>
      <c r="BE131" s="635"/>
      <c r="BF131" s="640" t="s">
        <v>215</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514</v>
      </c>
      <c r="W132" s="476"/>
      <c r="X132" s="476"/>
      <c r="Y132" s="476"/>
      <c r="Z132" s="495"/>
      <c r="AA132" s="502">
        <v>10.349939689999999</v>
      </c>
      <c r="AB132" s="507"/>
      <c r="AC132" s="507"/>
      <c r="AD132" s="507"/>
      <c r="AE132" s="519"/>
      <c r="AF132" s="535">
        <v>10.207268539999999</v>
      </c>
      <c r="AG132" s="507"/>
      <c r="AH132" s="507"/>
      <c r="AI132" s="507"/>
      <c r="AJ132" s="519"/>
      <c r="AK132" s="535">
        <v>10.48723202</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83</v>
      </c>
      <c r="W133" s="414"/>
      <c r="X133" s="414"/>
      <c r="Y133" s="414"/>
      <c r="Z133" s="496"/>
      <c r="AA133" s="503">
        <v>9.8000000000000007</v>
      </c>
      <c r="AB133" s="508"/>
      <c r="AC133" s="508"/>
      <c r="AD133" s="508"/>
      <c r="AE133" s="520"/>
      <c r="AF133" s="503">
        <v>10.1</v>
      </c>
      <c r="AG133" s="508"/>
      <c r="AH133" s="508"/>
      <c r="AI133" s="508"/>
      <c r="AJ133" s="520"/>
      <c r="AK133" s="503">
        <v>10.3</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iXk2MtN8u7sZ30g4rKVSrIourh0qJpZQMLNkdUmm2peOh2EfnLstpVm49aXhZmd6EQliVZPkFkqg7jo3zkpIuA==" saltValue="4zW6lWQ383rgARUVX9L+b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100</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fFunGOksvC+NJJU9RxRaRQl9Sbd2AsA+0DN9hmHYivaGacTej1NaidzBh1r6MRyBW75WvIcu1KscwEIyvg6BxA==" saltValue="NuE+RdBGx55AXUQz8BbcW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6lox3gpNA37tcXfILAWb6YQdbtfTf+ow1HvEoqkLm3Cc5y2t7UM4Bvahuy/S/GRggIOyV5kHStqJRblp9VQ5w==" saltValue="6RF3xcY/KoOlrKllyLff+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515</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338</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87</v>
      </c>
      <c r="AP7" s="824"/>
      <c r="AQ7" s="835" t="s">
        <v>516</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517</v>
      </c>
      <c r="AQ8" s="836" t="s">
        <v>518</v>
      </c>
      <c r="AR8" s="850" t="s">
        <v>519</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520</v>
      </c>
      <c r="AL9" s="784"/>
      <c r="AM9" s="784"/>
      <c r="AN9" s="801"/>
      <c r="AO9" s="814">
        <v>6303380</v>
      </c>
      <c r="AP9" s="814">
        <v>142465</v>
      </c>
      <c r="AQ9" s="837">
        <v>100177</v>
      </c>
      <c r="AR9" s="851">
        <v>42.2</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225</v>
      </c>
      <c r="AL10" s="784"/>
      <c r="AM10" s="784"/>
      <c r="AN10" s="801"/>
      <c r="AO10" s="815">
        <v>119327</v>
      </c>
      <c r="AP10" s="815">
        <v>2697</v>
      </c>
      <c r="AQ10" s="838">
        <v>9943</v>
      </c>
      <c r="AR10" s="852">
        <v>-72.900000000000006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402</v>
      </c>
      <c r="AL11" s="784"/>
      <c r="AM11" s="784"/>
      <c r="AN11" s="801"/>
      <c r="AO11" s="815" t="s">
        <v>215</v>
      </c>
      <c r="AP11" s="815" t="s">
        <v>215</v>
      </c>
      <c r="AQ11" s="838">
        <v>1487</v>
      </c>
      <c r="AR11" s="852" t="s">
        <v>215</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250</v>
      </c>
      <c r="AL12" s="784"/>
      <c r="AM12" s="784"/>
      <c r="AN12" s="801"/>
      <c r="AO12" s="815" t="s">
        <v>215</v>
      </c>
      <c r="AP12" s="815" t="s">
        <v>215</v>
      </c>
      <c r="AQ12" s="838">
        <v>23</v>
      </c>
      <c r="AR12" s="852" t="s">
        <v>215</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521</v>
      </c>
      <c r="AL13" s="784"/>
      <c r="AM13" s="784"/>
      <c r="AN13" s="801"/>
      <c r="AO13" s="815">
        <v>183109</v>
      </c>
      <c r="AP13" s="815">
        <v>4139</v>
      </c>
      <c r="AQ13" s="838">
        <v>4025</v>
      </c>
      <c r="AR13" s="852">
        <v>2.8</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522</v>
      </c>
      <c r="AL14" s="784"/>
      <c r="AM14" s="784"/>
      <c r="AN14" s="801"/>
      <c r="AO14" s="815">
        <v>156361</v>
      </c>
      <c r="AP14" s="815">
        <v>3534</v>
      </c>
      <c r="AQ14" s="838">
        <v>2366</v>
      </c>
      <c r="AR14" s="852">
        <v>49.4</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317</v>
      </c>
      <c r="AL15" s="785"/>
      <c r="AM15" s="785"/>
      <c r="AN15" s="802"/>
      <c r="AO15" s="815">
        <v>-410932</v>
      </c>
      <c r="AP15" s="815">
        <v>-9288</v>
      </c>
      <c r="AQ15" s="838">
        <v>-7732</v>
      </c>
      <c r="AR15" s="852">
        <v>20.100000000000001</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281</v>
      </c>
      <c r="AL16" s="785"/>
      <c r="AM16" s="785"/>
      <c r="AN16" s="802"/>
      <c r="AO16" s="815">
        <v>6351245</v>
      </c>
      <c r="AP16" s="815">
        <v>143547</v>
      </c>
      <c r="AQ16" s="838">
        <v>110288</v>
      </c>
      <c r="AR16" s="852">
        <v>30.2</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198</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523</v>
      </c>
      <c r="AP20" s="826" t="s">
        <v>343</v>
      </c>
      <c r="AQ20" s="839" t="s">
        <v>41</v>
      </c>
      <c r="AR20" s="853"/>
    </row>
    <row r="21" spans="1:46" s="757" customFormat="1">
      <c r="A21" s="759"/>
      <c r="AK21" s="774" t="s">
        <v>524</v>
      </c>
      <c r="AL21" s="787"/>
      <c r="AM21" s="787"/>
      <c r="AN21" s="804"/>
      <c r="AO21" s="817">
        <v>13.92</v>
      </c>
      <c r="AP21" s="827">
        <v>10.26</v>
      </c>
      <c r="AQ21" s="840">
        <v>3.66</v>
      </c>
      <c r="AS21" s="859"/>
      <c r="AT21" s="759"/>
    </row>
    <row r="22" spans="1:46" s="757" customFormat="1">
      <c r="A22" s="759"/>
      <c r="AK22" s="774" t="s">
        <v>525</v>
      </c>
      <c r="AL22" s="787"/>
      <c r="AM22" s="787"/>
      <c r="AN22" s="804"/>
      <c r="AO22" s="818">
        <v>98.1</v>
      </c>
      <c r="AP22" s="828">
        <v>97.6</v>
      </c>
      <c r="AQ22" s="841">
        <v>0.5</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526</v>
      </c>
      <c r="AP26" s="829"/>
      <c r="AQ26" s="829"/>
      <c r="AR26" s="829"/>
      <c r="AS26" s="761"/>
      <c r="AT26" s="761"/>
    </row>
    <row r="27" spans="1:46">
      <c r="A27" s="762"/>
      <c r="AO27" s="767"/>
      <c r="AP27" s="767"/>
      <c r="AQ27" s="767"/>
      <c r="AR27" s="767"/>
      <c r="AS27" s="767"/>
      <c r="AT27" s="767"/>
    </row>
    <row r="28" spans="1:46" ht="17.25">
      <c r="A28" s="758" t="s">
        <v>276</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87</v>
      </c>
      <c r="AP30" s="824"/>
      <c r="AQ30" s="835" t="s">
        <v>516</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517</v>
      </c>
      <c r="AQ31" s="836" t="s">
        <v>518</v>
      </c>
      <c r="AR31" s="850" t="s">
        <v>519</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527</v>
      </c>
      <c r="AL32" s="788"/>
      <c r="AM32" s="788"/>
      <c r="AN32" s="805"/>
      <c r="AO32" s="815">
        <v>4197927</v>
      </c>
      <c r="AP32" s="815">
        <v>94879</v>
      </c>
      <c r="AQ32" s="842">
        <v>68741</v>
      </c>
      <c r="AR32" s="852">
        <v>38</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468</v>
      </c>
      <c r="AL33" s="788"/>
      <c r="AM33" s="788"/>
      <c r="AN33" s="805"/>
      <c r="AO33" s="815" t="s">
        <v>215</v>
      </c>
      <c r="AP33" s="815" t="s">
        <v>215</v>
      </c>
      <c r="AQ33" s="842" t="s">
        <v>215</v>
      </c>
      <c r="AR33" s="852" t="s">
        <v>215</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18</v>
      </c>
      <c r="AL34" s="788"/>
      <c r="AM34" s="788"/>
      <c r="AN34" s="805"/>
      <c r="AO34" s="815" t="s">
        <v>215</v>
      </c>
      <c r="AP34" s="815" t="s">
        <v>215</v>
      </c>
      <c r="AQ34" s="842">
        <v>1</v>
      </c>
      <c r="AR34" s="852" t="s">
        <v>215</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528</v>
      </c>
      <c r="AL35" s="788"/>
      <c r="AM35" s="788"/>
      <c r="AN35" s="805"/>
      <c r="AO35" s="815">
        <v>1434579</v>
      </c>
      <c r="AP35" s="815">
        <v>32424</v>
      </c>
      <c r="AQ35" s="842">
        <v>17075</v>
      </c>
      <c r="AR35" s="852">
        <v>89.9</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35</v>
      </c>
      <c r="AL36" s="788"/>
      <c r="AM36" s="788"/>
      <c r="AN36" s="805"/>
      <c r="AO36" s="815">
        <v>12175</v>
      </c>
      <c r="AP36" s="815">
        <v>275</v>
      </c>
      <c r="AQ36" s="842">
        <v>2445</v>
      </c>
      <c r="AR36" s="852">
        <v>-88.8</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356</v>
      </c>
      <c r="AL37" s="788"/>
      <c r="AM37" s="788"/>
      <c r="AN37" s="805"/>
      <c r="AO37" s="815">
        <v>2837</v>
      </c>
      <c r="AP37" s="815">
        <v>64</v>
      </c>
      <c r="AQ37" s="842">
        <v>621</v>
      </c>
      <c r="AR37" s="852">
        <v>-89.7</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529</v>
      </c>
      <c r="AL38" s="789"/>
      <c r="AM38" s="789"/>
      <c r="AN38" s="806"/>
      <c r="AO38" s="819" t="s">
        <v>215</v>
      </c>
      <c r="AP38" s="819" t="s">
        <v>215</v>
      </c>
      <c r="AQ38" s="843">
        <v>4</v>
      </c>
      <c r="AR38" s="841" t="s">
        <v>215</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85</v>
      </c>
      <c r="AL39" s="789"/>
      <c r="AM39" s="789"/>
      <c r="AN39" s="806"/>
      <c r="AO39" s="815">
        <v>-48976</v>
      </c>
      <c r="AP39" s="815">
        <v>-1107</v>
      </c>
      <c r="AQ39" s="842">
        <v>-4161</v>
      </c>
      <c r="AR39" s="852">
        <v>-73.400000000000006</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530</v>
      </c>
      <c r="AL40" s="788"/>
      <c r="AM40" s="788"/>
      <c r="AN40" s="805"/>
      <c r="AO40" s="815">
        <v>-3942032</v>
      </c>
      <c r="AP40" s="815">
        <v>-89096</v>
      </c>
      <c r="AQ40" s="842">
        <v>-59663</v>
      </c>
      <c r="AR40" s="852">
        <v>49.3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393</v>
      </c>
      <c r="AL41" s="790"/>
      <c r="AM41" s="790"/>
      <c r="AN41" s="807"/>
      <c r="AO41" s="815">
        <v>1656510</v>
      </c>
      <c r="AP41" s="815">
        <v>37439</v>
      </c>
      <c r="AQ41" s="842">
        <v>25063</v>
      </c>
      <c r="AR41" s="852">
        <v>49.4</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59</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531</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532</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87</v>
      </c>
      <c r="AN49" s="808" t="s">
        <v>450</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508</v>
      </c>
      <c r="AO50" s="821" t="s">
        <v>509</v>
      </c>
      <c r="AP50" s="832" t="s">
        <v>533</v>
      </c>
      <c r="AQ50" s="845" t="s">
        <v>387</v>
      </c>
      <c r="AR50" s="855" t="s">
        <v>534</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136</v>
      </c>
      <c r="AL51" s="791"/>
      <c r="AM51" s="797">
        <v>5624125</v>
      </c>
      <c r="AN51" s="810">
        <v>119168</v>
      </c>
      <c r="AO51" s="822">
        <v>2.6</v>
      </c>
      <c r="AP51" s="833">
        <v>83280</v>
      </c>
      <c r="AQ51" s="846">
        <v>-2.5</v>
      </c>
      <c r="AR51" s="856">
        <v>5.0999999999999996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282</v>
      </c>
      <c r="AM52" s="798">
        <v>2494794</v>
      </c>
      <c r="AN52" s="811">
        <v>52861</v>
      </c>
      <c r="AO52" s="823">
        <v>-34.700000000000003</v>
      </c>
      <c r="AP52" s="834">
        <v>43123</v>
      </c>
      <c r="AQ52" s="847">
        <v>-2.8</v>
      </c>
      <c r="AR52" s="857">
        <v>-31.9</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244</v>
      </c>
      <c r="AL53" s="791"/>
      <c r="AM53" s="797">
        <v>6518121</v>
      </c>
      <c r="AN53" s="810">
        <v>140229</v>
      </c>
      <c r="AO53" s="822">
        <v>17.7</v>
      </c>
      <c r="AP53" s="833">
        <v>88968</v>
      </c>
      <c r="AQ53" s="846">
        <v>6.8</v>
      </c>
      <c r="AR53" s="856">
        <v>10.9</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282</v>
      </c>
      <c r="AM54" s="798">
        <v>4238496</v>
      </c>
      <c r="AN54" s="811">
        <v>91186</v>
      </c>
      <c r="AO54" s="823">
        <v>72.5</v>
      </c>
      <c r="AP54" s="834">
        <v>45482</v>
      </c>
      <c r="AQ54" s="847">
        <v>5.5</v>
      </c>
      <c r="AR54" s="857">
        <v>67</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535</v>
      </c>
      <c r="AL55" s="791"/>
      <c r="AM55" s="797">
        <v>3408913</v>
      </c>
      <c r="AN55" s="810">
        <v>74623</v>
      </c>
      <c r="AO55" s="822">
        <v>-46.8</v>
      </c>
      <c r="AP55" s="833">
        <v>85173</v>
      </c>
      <c r="AQ55" s="846">
        <v>-4.3</v>
      </c>
      <c r="AR55" s="856">
        <v>-42.5</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282</v>
      </c>
      <c r="AM56" s="798">
        <v>2256238</v>
      </c>
      <c r="AN56" s="811">
        <v>49390</v>
      </c>
      <c r="AO56" s="823">
        <v>-45.8</v>
      </c>
      <c r="AP56" s="834">
        <v>43913</v>
      </c>
      <c r="AQ56" s="847">
        <v>-3.4</v>
      </c>
      <c r="AR56" s="857">
        <v>-42.4</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536</v>
      </c>
      <c r="AL57" s="791"/>
      <c r="AM57" s="797">
        <v>3568784</v>
      </c>
      <c r="AN57" s="810">
        <v>79345</v>
      </c>
      <c r="AO57" s="822">
        <v>6.3</v>
      </c>
      <c r="AP57" s="833">
        <v>94081</v>
      </c>
      <c r="AQ57" s="846">
        <v>10.5</v>
      </c>
      <c r="AR57" s="856">
        <v>-4.2</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282</v>
      </c>
      <c r="AM58" s="798">
        <v>2509638</v>
      </c>
      <c r="AN58" s="811">
        <v>55797</v>
      </c>
      <c r="AO58" s="823">
        <v>13</v>
      </c>
      <c r="AP58" s="834">
        <v>48949</v>
      </c>
      <c r="AQ58" s="847">
        <v>11.5</v>
      </c>
      <c r="AR58" s="857">
        <v>1.5</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489</v>
      </c>
      <c r="AL59" s="791"/>
      <c r="AM59" s="797">
        <v>5673739</v>
      </c>
      <c r="AN59" s="810">
        <v>128235</v>
      </c>
      <c r="AO59" s="822">
        <v>61.6</v>
      </c>
      <c r="AP59" s="833">
        <v>92632</v>
      </c>
      <c r="AQ59" s="846">
        <v>-1.5</v>
      </c>
      <c r="AR59" s="856">
        <v>63.1</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282</v>
      </c>
      <c r="AM60" s="798">
        <v>2385976</v>
      </c>
      <c r="AN60" s="811">
        <v>53926</v>
      </c>
      <c r="AO60" s="823">
        <v>-3.4</v>
      </c>
      <c r="AP60" s="834">
        <v>47978</v>
      </c>
      <c r="AQ60" s="847">
        <v>-2</v>
      </c>
      <c r="AR60" s="857">
        <v>-1.4</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537</v>
      </c>
      <c r="AL61" s="794"/>
      <c r="AM61" s="797">
        <v>4958736</v>
      </c>
      <c r="AN61" s="810">
        <v>108320</v>
      </c>
      <c r="AO61" s="822">
        <v>8.3000000000000007</v>
      </c>
      <c r="AP61" s="833">
        <v>88827</v>
      </c>
      <c r="AQ61" s="848">
        <v>1.8</v>
      </c>
      <c r="AR61" s="856">
        <v>6.5</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282</v>
      </c>
      <c r="AM62" s="798">
        <v>2777028</v>
      </c>
      <c r="AN62" s="811">
        <v>60632</v>
      </c>
      <c r="AO62" s="823">
        <v>0.3</v>
      </c>
      <c r="AP62" s="834">
        <v>45889</v>
      </c>
      <c r="AQ62" s="847">
        <v>1.8</v>
      </c>
      <c r="AR62" s="857">
        <v>-1.5</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dau4FEG4cwA5i8tnVjQ4O1slQjHqgGZa0bPyAYirkMRt9J/0MA0U4hlCTqIoD03q6RMxjOdPEEllIDoL0SXW8A==" saltValue="5OkyoP3xcBvlmajYLqO9x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100</v>
      </c>
    </row>
    <row r="120" spans="125:125" ht="13.5" hidden="1" customHeight="1"/>
    <row r="121" spans="125:125" ht="13.5" hidden="1" customHeight="1">
      <c r="DU121" s="754"/>
    </row>
  </sheetData>
  <sheetProtection algorithmName="SHA-512" hashValue="S6tXn6lVaA+VnTNRGys8wzVX3ivfJ3ggIVNXTI+LYY0aXHIIJ/pfOlLAjcN8ziiFOMIbvfdT8vFW2Y3AOfoECQ==" saltValue="o8tvRpHDBmlYt9GfMysUa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100</v>
      </c>
    </row>
  </sheetData>
  <sheetProtection algorithmName="SHA-512" hashValue="7B/sdv8WADzRLf/jDO9GnZlMfycAHWnNdxTcltyT6/pnYCRjyWoU7Fdq3wzxhrtCld9qPZ6LQQBMAmV2MDN37w==" saltValue="KxnzSsnDJbdBlHHiu9R3G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15</v>
      </c>
      <c r="F46" s="876" t="s">
        <v>539</v>
      </c>
      <c r="G46" s="880" t="s">
        <v>421</v>
      </c>
      <c r="H46" s="880" t="s">
        <v>540</v>
      </c>
      <c r="I46" s="880" t="s">
        <v>541</v>
      </c>
      <c r="J46" s="885" t="s">
        <v>542</v>
      </c>
    </row>
    <row r="47" spans="2:10" ht="57.75" customHeight="1">
      <c r="B47" s="865"/>
      <c r="C47" s="869" t="s">
        <v>3</v>
      </c>
      <c r="D47" s="869"/>
      <c r="E47" s="873"/>
      <c r="F47" s="877">
        <v>60.47</v>
      </c>
      <c r="G47" s="881">
        <v>62.38</v>
      </c>
      <c r="H47" s="881">
        <v>60.19</v>
      </c>
      <c r="I47" s="881">
        <v>58.08</v>
      </c>
      <c r="J47" s="886">
        <v>49.44</v>
      </c>
    </row>
    <row r="48" spans="2:10" ht="57.75" customHeight="1">
      <c r="B48" s="866"/>
      <c r="C48" s="870" t="s">
        <v>9</v>
      </c>
      <c r="D48" s="870"/>
      <c r="E48" s="874"/>
      <c r="F48" s="878">
        <v>6.26</v>
      </c>
      <c r="G48" s="882">
        <v>6.82</v>
      </c>
      <c r="H48" s="882">
        <v>6.47</v>
      </c>
      <c r="I48" s="882">
        <v>5.59</v>
      </c>
      <c r="J48" s="887">
        <v>4.5999999999999996</v>
      </c>
    </row>
    <row r="49" spans="2:10" ht="57.75" customHeight="1">
      <c r="B49" s="867"/>
      <c r="C49" s="871" t="s">
        <v>14</v>
      </c>
      <c r="D49" s="871"/>
      <c r="E49" s="875"/>
      <c r="F49" s="879" t="s">
        <v>543</v>
      </c>
      <c r="G49" s="883">
        <v>0.48</v>
      </c>
      <c r="H49" s="883" t="s">
        <v>544</v>
      </c>
      <c r="I49" s="883" t="s">
        <v>545</v>
      </c>
      <c r="J49" s="888" t="s">
        <v>546</v>
      </c>
    </row>
    <row r="50" spans="2:10" ht="13.5" customHeight="1"/>
  </sheetData>
  <sheetProtection algorithmName="SHA-512" hashValue="b4MPRAooifFA+DWj0z9vP7mWrigxEeV5DOhJZJtCtq/FJKHTx7nX/usIEHFAEKWJe8CdFg1ARWaE094jDCINJw==" saltValue="GdhYPmrUWeLHdGmrGMbeF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12</v>
      </c>
      <c r="C33" s="896"/>
      <c r="D33" s="896"/>
      <c r="E33" s="901" t="s">
        <v>15</v>
      </c>
      <c r="F33" s="905" t="s">
        <v>539</v>
      </c>
      <c r="G33" s="910" t="s">
        <v>421</v>
      </c>
      <c r="H33" s="910" t="s">
        <v>540</v>
      </c>
      <c r="I33" s="910" t="s">
        <v>541</v>
      </c>
      <c r="J33" s="914" t="s">
        <v>542</v>
      </c>
      <c r="K33" s="889"/>
      <c r="L33" s="889"/>
      <c r="M33" s="889"/>
      <c r="N33" s="889"/>
      <c r="O33" s="889"/>
      <c r="P33" s="889"/>
    </row>
    <row r="34" spans="1:16" ht="39" customHeight="1">
      <c r="A34" s="889"/>
      <c r="B34" s="891"/>
      <c r="C34" s="897" t="s">
        <v>470</v>
      </c>
      <c r="D34" s="897"/>
      <c r="E34" s="902"/>
      <c r="F34" s="906">
        <v>6.03</v>
      </c>
      <c r="G34" s="911">
        <v>6.17</v>
      </c>
      <c r="H34" s="911">
        <v>6.53</v>
      </c>
      <c r="I34" s="911">
        <v>6.92</v>
      </c>
      <c r="J34" s="915">
        <v>7.17</v>
      </c>
      <c r="K34" s="889"/>
      <c r="L34" s="889"/>
      <c r="M34" s="889"/>
      <c r="N34" s="889"/>
      <c r="O34" s="889"/>
      <c r="P34" s="889"/>
    </row>
    <row r="35" spans="1:16" ht="39" customHeight="1">
      <c r="A35" s="889"/>
      <c r="B35" s="892"/>
      <c r="C35" s="898" t="s">
        <v>467</v>
      </c>
      <c r="D35" s="898"/>
      <c r="E35" s="903"/>
      <c r="F35" s="907">
        <v>7.43</v>
      </c>
      <c r="G35" s="912">
        <v>6.03</v>
      </c>
      <c r="H35" s="912">
        <v>5.64</v>
      </c>
      <c r="I35" s="912">
        <v>6.04</v>
      </c>
      <c r="J35" s="916">
        <v>5.98</v>
      </c>
      <c r="K35" s="889"/>
      <c r="L35" s="889"/>
      <c r="M35" s="889"/>
      <c r="N35" s="889"/>
      <c r="O35" s="889"/>
      <c r="P35" s="889"/>
    </row>
    <row r="36" spans="1:16" ht="39" customHeight="1">
      <c r="A36" s="889"/>
      <c r="B36" s="892"/>
      <c r="C36" s="898" t="s">
        <v>457</v>
      </c>
      <c r="D36" s="898"/>
      <c r="E36" s="903"/>
      <c r="F36" s="907">
        <v>6.25</v>
      </c>
      <c r="G36" s="912">
        <v>6.81</v>
      </c>
      <c r="H36" s="912">
        <v>6.47</v>
      </c>
      <c r="I36" s="912">
        <v>5.59</v>
      </c>
      <c r="J36" s="916">
        <v>4.5999999999999996</v>
      </c>
      <c r="K36" s="889"/>
      <c r="L36" s="889"/>
      <c r="M36" s="889"/>
      <c r="N36" s="889"/>
      <c r="O36" s="889"/>
      <c r="P36" s="889"/>
    </row>
    <row r="37" spans="1:16" ht="39" customHeight="1">
      <c r="A37" s="889"/>
      <c r="B37" s="892"/>
      <c r="C37" s="898" t="s">
        <v>125</v>
      </c>
      <c r="D37" s="898"/>
      <c r="E37" s="903"/>
      <c r="F37" s="907" t="s">
        <v>215</v>
      </c>
      <c r="G37" s="912">
        <v>1.0900000000000001</v>
      </c>
      <c r="H37" s="912">
        <v>1.1499999999999999</v>
      </c>
      <c r="I37" s="912">
        <v>0.77</v>
      </c>
      <c r="J37" s="916">
        <v>0.77</v>
      </c>
      <c r="K37" s="889"/>
      <c r="L37" s="889"/>
      <c r="M37" s="889"/>
      <c r="N37" s="889"/>
      <c r="O37" s="889"/>
      <c r="P37" s="889"/>
    </row>
    <row r="38" spans="1:16" ht="39" customHeight="1">
      <c r="A38" s="889"/>
      <c r="B38" s="892"/>
      <c r="C38" s="898" t="s">
        <v>466</v>
      </c>
      <c r="D38" s="898"/>
      <c r="E38" s="903"/>
      <c r="F38" s="907">
        <v>1</v>
      </c>
      <c r="G38" s="912">
        <v>0.87</v>
      </c>
      <c r="H38" s="912">
        <v>0.78</v>
      </c>
      <c r="I38" s="912">
        <v>0.49</v>
      </c>
      <c r="J38" s="916">
        <v>0.66</v>
      </c>
      <c r="K38" s="889"/>
      <c r="L38" s="889"/>
      <c r="M38" s="889"/>
      <c r="N38" s="889"/>
      <c r="O38" s="889"/>
      <c r="P38" s="889"/>
    </row>
    <row r="39" spans="1:16" ht="39" customHeight="1">
      <c r="A39" s="889"/>
      <c r="B39" s="892"/>
      <c r="C39" s="898" t="s">
        <v>108</v>
      </c>
      <c r="D39" s="898"/>
      <c r="E39" s="903"/>
      <c r="F39" s="907">
        <v>1.67</v>
      </c>
      <c r="G39" s="912">
        <v>1.21</v>
      </c>
      <c r="H39" s="912">
        <v>0.19</v>
      </c>
      <c r="I39" s="912">
        <v>0.21</v>
      </c>
      <c r="J39" s="916">
        <v>0.2</v>
      </c>
      <c r="K39" s="889"/>
      <c r="L39" s="889"/>
      <c r="M39" s="889"/>
      <c r="N39" s="889"/>
      <c r="O39" s="889"/>
      <c r="P39" s="889"/>
    </row>
    <row r="40" spans="1:16" ht="39" customHeight="1">
      <c r="A40" s="889"/>
      <c r="B40" s="892"/>
      <c r="C40" s="898" t="s">
        <v>474</v>
      </c>
      <c r="D40" s="898"/>
      <c r="E40" s="903"/>
      <c r="F40" s="907">
        <v>9.e-002</v>
      </c>
      <c r="G40" s="912">
        <v>9.e-002</v>
      </c>
      <c r="H40" s="912">
        <v>7.0000000000000007e-002</v>
      </c>
      <c r="I40" s="912">
        <v>0.1</v>
      </c>
      <c r="J40" s="916">
        <v>4.e-002</v>
      </c>
      <c r="K40" s="889"/>
      <c r="L40" s="889"/>
      <c r="M40" s="889"/>
      <c r="N40" s="889"/>
      <c r="O40" s="889"/>
      <c r="P40" s="889"/>
    </row>
    <row r="41" spans="1:16" ht="39" customHeight="1">
      <c r="A41" s="889"/>
      <c r="B41" s="892"/>
      <c r="C41" s="898" t="s">
        <v>193</v>
      </c>
      <c r="D41" s="898"/>
      <c r="E41" s="903"/>
      <c r="F41" s="907">
        <v>1.e-002</v>
      </c>
      <c r="G41" s="912">
        <v>1.e-002</v>
      </c>
      <c r="H41" s="912">
        <v>1.e-002</v>
      </c>
      <c r="I41" s="912">
        <v>0</v>
      </c>
      <c r="J41" s="916">
        <v>0</v>
      </c>
      <c r="K41" s="889"/>
      <c r="L41" s="889"/>
      <c r="M41" s="889"/>
      <c r="N41" s="889"/>
      <c r="O41" s="889"/>
      <c r="P41" s="889"/>
    </row>
    <row r="42" spans="1:16" ht="39" customHeight="1">
      <c r="A42" s="889"/>
      <c r="B42" s="893"/>
      <c r="C42" s="898" t="s">
        <v>547</v>
      </c>
      <c r="D42" s="898"/>
      <c r="E42" s="903"/>
      <c r="F42" s="907" t="s">
        <v>215</v>
      </c>
      <c r="G42" s="912" t="s">
        <v>215</v>
      </c>
      <c r="H42" s="912" t="s">
        <v>215</v>
      </c>
      <c r="I42" s="912" t="s">
        <v>215</v>
      </c>
      <c r="J42" s="916" t="s">
        <v>215</v>
      </c>
      <c r="K42" s="889"/>
      <c r="L42" s="889"/>
      <c r="M42" s="889"/>
      <c r="N42" s="889"/>
      <c r="O42" s="889"/>
      <c r="P42" s="889"/>
    </row>
    <row r="43" spans="1:16" ht="39" customHeight="1">
      <c r="A43" s="889"/>
      <c r="B43" s="894"/>
      <c r="C43" s="899" t="s">
        <v>501</v>
      </c>
      <c r="D43" s="899"/>
      <c r="E43" s="904"/>
      <c r="F43" s="908">
        <v>2.21</v>
      </c>
      <c r="G43" s="913">
        <v>1.37</v>
      </c>
      <c r="H43" s="913">
        <v>1.04</v>
      </c>
      <c r="I43" s="913">
        <v>0.12</v>
      </c>
      <c r="J43" s="917">
        <v>1.e-002</v>
      </c>
      <c r="K43" s="889"/>
      <c r="L43" s="889"/>
      <c r="M43" s="889"/>
      <c r="N43" s="889"/>
      <c r="O43" s="889"/>
      <c r="P43" s="889"/>
    </row>
    <row r="44" spans="1:16" ht="39" customHeight="1">
      <c r="A44" s="889"/>
      <c r="B44" s="895" t="s">
        <v>16</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db+8sqrK9giH/aMvhlivFS/KVGYJhmc4R5Rxd2GitxLxsrSYBy87Q6fy9U17Yvb31F71uw8fFsWp6fAMnu1CuQ==" saltValue="I1oeMxnhCdWo8+ScNsfYf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23</v>
      </c>
      <c r="C44" s="931"/>
      <c r="D44" s="931"/>
      <c r="E44" s="948"/>
      <c r="F44" s="948"/>
      <c r="G44" s="948"/>
      <c r="H44" s="948"/>
      <c r="I44" s="948"/>
      <c r="J44" s="956" t="s">
        <v>15</v>
      </c>
      <c r="K44" s="963" t="s">
        <v>539</v>
      </c>
      <c r="L44" s="971" t="s">
        <v>421</v>
      </c>
      <c r="M44" s="971" t="s">
        <v>540</v>
      </c>
      <c r="N44" s="971" t="s">
        <v>541</v>
      </c>
      <c r="O44" s="979" t="s">
        <v>542</v>
      </c>
      <c r="P44" s="762"/>
      <c r="Q44" s="762"/>
      <c r="R44" s="762"/>
      <c r="S44" s="762"/>
      <c r="T44" s="762"/>
      <c r="U44" s="762"/>
    </row>
    <row r="45" spans="1:21" ht="30.75" customHeight="1">
      <c r="A45" s="762"/>
      <c r="B45" s="919" t="s">
        <v>27</v>
      </c>
      <c r="C45" s="932"/>
      <c r="D45" s="941"/>
      <c r="E45" s="949" t="s">
        <v>25</v>
      </c>
      <c r="F45" s="949"/>
      <c r="G45" s="949"/>
      <c r="H45" s="949"/>
      <c r="I45" s="949"/>
      <c r="J45" s="957"/>
      <c r="K45" s="964">
        <v>3993</v>
      </c>
      <c r="L45" s="972">
        <v>4061</v>
      </c>
      <c r="M45" s="972">
        <v>4058</v>
      </c>
      <c r="N45" s="972">
        <v>3997</v>
      </c>
      <c r="O45" s="980">
        <v>4198</v>
      </c>
      <c r="P45" s="762"/>
      <c r="Q45" s="762"/>
      <c r="R45" s="762"/>
      <c r="S45" s="762"/>
      <c r="T45" s="762"/>
      <c r="U45" s="762"/>
    </row>
    <row r="46" spans="1:21" ht="30.75" customHeight="1">
      <c r="A46" s="762"/>
      <c r="B46" s="920"/>
      <c r="C46" s="933"/>
      <c r="D46" s="942"/>
      <c r="E46" s="950" t="s">
        <v>29</v>
      </c>
      <c r="F46" s="950"/>
      <c r="G46" s="950"/>
      <c r="H46" s="950"/>
      <c r="I46" s="950"/>
      <c r="J46" s="958"/>
      <c r="K46" s="965" t="s">
        <v>215</v>
      </c>
      <c r="L46" s="973" t="s">
        <v>215</v>
      </c>
      <c r="M46" s="973" t="s">
        <v>215</v>
      </c>
      <c r="N46" s="973" t="s">
        <v>215</v>
      </c>
      <c r="O46" s="981" t="s">
        <v>215</v>
      </c>
      <c r="P46" s="762"/>
      <c r="Q46" s="762"/>
      <c r="R46" s="762"/>
      <c r="S46" s="762"/>
      <c r="T46" s="762"/>
      <c r="U46" s="762"/>
    </row>
    <row r="47" spans="1:21" ht="30.75" customHeight="1">
      <c r="A47" s="762"/>
      <c r="B47" s="920"/>
      <c r="C47" s="933"/>
      <c r="D47" s="942"/>
      <c r="E47" s="950" t="s">
        <v>34</v>
      </c>
      <c r="F47" s="950"/>
      <c r="G47" s="950"/>
      <c r="H47" s="950"/>
      <c r="I47" s="950"/>
      <c r="J47" s="958"/>
      <c r="K47" s="965" t="s">
        <v>215</v>
      </c>
      <c r="L47" s="973" t="s">
        <v>215</v>
      </c>
      <c r="M47" s="973" t="s">
        <v>215</v>
      </c>
      <c r="N47" s="973" t="s">
        <v>215</v>
      </c>
      <c r="O47" s="981" t="s">
        <v>215</v>
      </c>
      <c r="P47" s="762"/>
      <c r="Q47" s="762"/>
      <c r="R47" s="762"/>
      <c r="S47" s="762"/>
      <c r="T47" s="762"/>
      <c r="U47" s="762"/>
    </row>
    <row r="48" spans="1:21" ht="30.75" customHeight="1">
      <c r="A48" s="762"/>
      <c r="B48" s="920"/>
      <c r="C48" s="933"/>
      <c r="D48" s="942"/>
      <c r="E48" s="950" t="s">
        <v>37</v>
      </c>
      <c r="F48" s="950"/>
      <c r="G48" s="950"/>
      <c r="H48" s="950"/>
      <c r="I48" s="950"/>
      <c r="J48" s="958"/>
      <c r="K48" s="965">
        <v>1635</v>
      </c>
      <c r="L48" s="973">
        <v>1580</v>
      </c>
      <c r="M48" s="973">
        <v>1643</v>
      </c>
      <c r="N48" s="973">
        <v>1548</v>
      </c>
      <c r="O48" s="981">
        <v>1435</v>
      </c>
      <c r="P48" s="762"/>
      <c r="Q48" s="762"/>
      <c r="R48" s="762"/>
      <c r="S48" s="762"/>
      <c r="T48" s="762"/>
      <c r="U48" s="762"/>
    </row>
    <row r="49" spans="1:21" ht="30.75" customHeight="1">
      <c r="A49" s="762"/>
      <c r="B49" s="920"/>
      <c r="C49" s="933"/>
      <c r="D49" s="942"/>
      <c r="E49" s="950" t="s">
        <v>0</v>
      </c>
      <c r="F49" s="950"/>
      <c r="G49" s="950"/>
      <c r="H49" s="950"/>
      <c r="I49" s="950"/>
      <c r="J49" s="958"/>
      <c r="K49" s="965">
        <v>12</v>
      </c>
      <c r="L49" s="973">
        <v>12</v>
      </c>
      <c r="M49" s="973">
        <v>12</v>
      </c>
      <c r="N49" s="973">
        <v>12</v>
      </c>
      <c r="O49" s="981">
        <v>12</v>
      </c>
      <c r="P49" s="762"/>
      <c r="Q49" s="762"/>
      <c r="R49" s="762"/>
      <c r="S49" s="762"/>
      <c r="T49" s="762"/>
      <c r="U49" s="762"/>
    </row>
    <row r="50" spans="1:21" ht="30.75" customHeight="1">
      <c r="A50" s="762"/>
      <c r="B50" s="920"/>
      <c r="C50" s="933"/>
      <c r="D50" s="942"/>
      <c r="E50" s="950" t="s">
        <v>42</v>
      </c>
      <c r="F50" s="950"/>
      <c r="G50" s="950"/>
      <c r="H50" s="950"/>
      <c r="I50" s="950"/>
      <c r="J50" s="958"/>
      <c r="K50" s="965">
        <v>9</v>
      </c>
      <c r="L50" s="973">
        <v>8</v>
      </c>
      <c r="M50" s="973">
        <v>5</v>
      </c>
      <c r="N50" s="973">
        <v>4</v>
      </c>
      <c r="O50" s="981">
        <v>3</v>
      </c>
      <c r="P50" s="762"/>
      <c r="Q50" s="762"/>
      <c r="R50" s="762"/>
      <c r="S50" s="762"/>
      <c r="T50" s="762"/>
      <c r="U50" s="762"/>
    </row>
    <row r="51" spans="1:21" ht="30.75" customHeight="1">
      <c r="A51" s="762"/>
      <c r="B51" s="921"/>
      <c r="C51" s="934"/>
      <c r="D51" s="943"/>
      <c r="E51" s="950" t="s">
        <v>44</v>
      </c>
      <c r="F51" s="950"/>
      <c r="G51" s="950"/>
      <c r="H51" s="950"/>
      <c r="I51" s="950"/>
      <c r="J51" s="958"/>
      <c r="K51" s="965" t="s">
        <v>215</v>
      </c>
      <c r="L51" s="973" t="s">
        <v>215</v>
      </c>
      <c r="M51" s="973" t="s">
        <v>215</v>
      </c>
      <c r="N51" s="973" t="s">
        <v>215</v>
      </c>
      <c r="O51" s="981" t="s">
        <v>215</v>
      </c>
      <c r="P51" s="762"/>
      <c r="Q51" s="762"/>
      <c r="R51" s="762"/>
      <c r="S51" s="762"/>
      <c r="T51" s="762"/>
      <c r="U51" s="762"/>
    </row>
    <row r="52" spans="1:21" ht="30.75" customHeight="1">
      <c r="A52" s="762"/>
      <c r="B52" s="922" t="s">
        <v>50</v>
      </c>
      <c r="C52" s="935"/>
      <c r="D52" s="943"/>
      <c r="E52" s="950" t="s">
        <v>52</v>
      </c>
      <c r="F52" s="950"/>
      <c r="G52" s="950"/>
      <c r="H52" s="950"/>
      <c r="I52" s="950"/>
      <c r="J52" s="958"/>
      <c r="K52" s="965">
        <v>4163</v>
      </c>
      <c r="L52" s="973">
        <v>4093</v>
      </c>
      <c r="M52" s="973">
        <v>4097</v>
      </c>
      <c r="N52" s="973">
        <v>4004</v>
      </c>
      <c r="O52" s="981">
        <v>3990</v>
      </c>
      <c r="P52" s="762"/>
      <c r="Q52" s="762"/>
      <c r="R52" s="762"/>
      <c r="S52" s="762"/>
      <c r="T52" s="762"/>
      <c r="U52" s="762"/>
    </row>
    <row r="53" spans="1:21" ht="30.75" customHeight="1">
      <c r="A53" s="762"/>
      <c r="B53" s="923" t="s">
        <v>54</v>
      </c>
      <c r="C53" s="936"/>
      <c r="D53" s="944"/>
      <c r="E53" s="951" t="s">
        <v>57</v>
      </c>
      <c r="F53" s="951"/>
      <c r="G53" s="951"/>
      <c r="H53" s="951"/>
      <c r="I53" s="951"/>
      <c r="J53" s="959"/>
      <c r="K53" s="966">
        <v>1486</v>
      </c>
      <c r="L53" s="974">
        <v>1568</v>
      </c>
      <c r="M53" s="974">
        <v>1621</v>
      </c>
      <c r="N53" s="974">
        <v>1557</v>
      </c>
      <c r="O53" s="982">
        <v>1658</v>
      </c>
      <c r="P53" s="762"/>
      <c r="Q53" s="762"/>
      <c r="R53" s="762"/>
      <c r="S53" s="762"/>
      <c r="T53" s="762"/>
      <c r="U53" s="762"/>
    </row>
    <row r="54" spans="1:21" ht="24" customHeight="1">
      <c r="A54" s="762"/>
      <c r="B54" s="924" t="s">
        <v>60</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548</v>
      </c>
      <c r="P55" s="762"/>
      <c r="Q55" s="762"/>
      <c r="R55" s="762"/>
      <c r="S55" s="762"/>
      <c r="T55" s="762"/>
      <c r="U55" s="762"/>
    </row>
    <row r="56" spans="1:21" ht="31.5" customHeight="1">
      <c r="A56" s="762"/>
      <c r="B56" s="926"/>
      <c r="C56" s="938"/>
      <c r="D56" s="938"/>
      <c r="E56" s="952"/>
      <c r="F56" s="952"/>
      <c r="G56" s="952"/>
      <c r="H56" s="952"/>
      <c r="I56" s="952"/>
      <c r="J56" s="960" t="s">
        <v>15</v>
      </c>
      <c r="K56" s="968" t="s">
        <v>549</v>
      </c>
      <c r="L56" s="975" t="s">
        <v>550</v>
      </c>
      <c r="M56" s="975" t="s">
        <v>551</v>
      </c>
      <c r="N56" s="975" t="s">
        <v>552</v>
      </c>
      <c r="O56" s="984" t="s">
        <v>553</v>
      </c>
      <c r="P56" s="762"/>
      <c r="Q56" s="762"/>
      <c r="R56" s="762"/>
      <c r="S56" s="762"/>
      <c r="T56" s="762"/>
      <c r="U56" s="762"/>
    </row>
    <row r="57" spans="1:21" ht="31.5" customHeight="1">
      <c r="B57" s="927" t="s">
        <v>51</v>
      </c>
      <c r="C57" s="939"/>
      <c r="D57" s="945" t="s">
        <v>67</v>
      </c>
      <c r="E57" s="953"/>
      <c r="F57" s="953"/>
      <c r="G57" s="953"/>
      <c r="H57" s="953"/>
      <c r="I57" s="953"/>
      <c r="J57" s="961"/>
      <c r="K57" s="969" t="s">
        <v>215</v>
      </c>
      <c r="L57" s="976" t="s">
        <v>215</v>
      </c>
      <c r="M57" s="976" t="s">
        <v>215</v>
      </c>
      <c r="N57" s="976" t="s">
        <v>215</v>
      </c>
      <c r="O57" s="985" t="s">
        <v>215</v>
      </c>
    </row>
    <row r="58" spans="1:21" ht="31.5" customHeight="1">
      <c r="B58" s="928"/>
      <c r="C58" s="940"/>
      <c r="D58" s="946" t="s">
        <v>19</v>
      </c>
      <c r="E58" s="954"/>
      <c r="F58" s="954"/>
      <c r="G58" s="954"/>
      <c r="H58" s="954"/>
      <c r="I58" s="954"/>
      <c r="J58" s="962"/>
      <c r="K58" s="970" t="s">
        <v>215</v>
      </c>
      <c r="L58" s="977" t="s">
        <v>215</v>
      </c>
      <c r="M58" s="977" t="s">
        <v>215</v>
      </c>
      <c r="N58" s="977" t="s">
        <v>215</v>
      </c>
      <c r="O58" s="986" t="s">
        <v>215</v>
      </c>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43</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Q/6FKEFzvARxrdQ4FQ+hbfTA1KKeMN7ci2UzxTiiXPEKoFT3t+PlH3m2+bAEFR9IS5MeNrqS3YXEvR9H8HAKPg==" saltValue="ESZ0B96Cj9Mvt4Ls+23j5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23</v>
      </c>
      <c r="C40" s="931"/>
      <c r="D40" s="931"/>
      <c r="E40" s="948"/>
      <c r="F40" s="948"/>
      <c r="G40" s="948"/>
      <c r="H40" s="956" t="s">
        <v>15</v>
      </c>
      <c r="I40" s="963" t="s">
        <v>539</v>
      </c>
      <c r="J40" s="971" t="s">
        <v>421</v>
      </c>
      <c r="K40" s="971" t="s">
        <v>540</v>
      </c>
      <c r="L40" s="971" t="s">
        <v>541</v>
      </c>
      <c r="M40" s="1003" t="s">
        <v>542</v>
      </c>
    </row>
    <row r="41" spans="2:13" ht="27.75" customHeight="1">
      <c r="B41" s="919" t="s">
        <v>39</v>
      </c>
      <c r="C41" s="932"/>
      <c r="D41" s="941"/>
      <c r="E41" s="992" t="s">
        <v>68</v>
      </c>
      <c r="F41" s="992"/>
      <c r="G41" s="992"/>
      <c r="H41" s="998"/>
      <c r="I41" s="964">
        <v>36537</v>
      </c>
      <c r="J41" s="972">
        <v>38624</v>
      </c>
      <c r="K41" s="972">
        <v>38085</v>
      </c>
      <c r="L41" s="972">
        <v>37376</v>
      </c>
      <c r="M41" s="980">
        <v>35929</v>
      </c>
    </row>
    <row r="42" spans="2:13" ht="27.75" customHeight="1">
      <c r="B42" s="920"/>
      <c r="C42" s="933"/>
      <c r="D42" s="942"/>
      <c r="E42" s="993" t="s">
        <v>62</v>
      </c>
      <c r="F42" s="993"/>
      <c r="G42" s="993"/>
      <c r="H42" s="999"/>
      <c r="I42" s="965">
        <v>49</v>
      </c>
      <c r="J42" s="973">
        <v>44</v>
      </c>
      <c r="K42" s="973">
        <v>41</v>
      </c>
      <c r="L42" s="973">
        <v>32</v>
      </c>
      <c r="M42" s="981">
        <v>50</v>
      </c>
    </row>
    <row r="43" spans="2:13" ht="27.75" customHeight="1">
      <c r="B43" s="920"/>
      <c r="C43" s="933"/>
      <c r="D43" s="942"/>
      <c r="E43" s="993" t="s">
        <v>70</v>
      </c>
      <c r="F43" s="993"/>
      <c r="G43" s="993"/>
      <c r="H43" s="999"/>
      <c r="I43" s="965">
        <v>17488</v>
      </c>
      <c r="J43" s="973">
        <v>16895</v>
      </c>
      <c r="K43" s="973">
        <v>15996</v>
      </c>
      <c r="L43" s="973">
        <v>14873</v>
      </c>
      <c r="M43" s="981">
        <v>12428</v>
      </c>
    </row>
    <row r="44" spans="2:13" ht="27.75" customHeight="1">
      <c r="B44" s="920"/>
      <c r="C44" s="933"/>
      <c r="D44" s="942"/>
      <c r="E44" s="993" t="s">
        <v>72</v>
      </c>
      <c r="F44" s="993"/>
      <c r="G44" s="993"/>
      <c r="H44" s="999"/>
      <c r="I44" s="965">
        <v>173</v>
      </c>
      <c r="J44" s="973">
        <v>164</v>
      </c>
      <c r="K44" s="973">
        <v>155</v>
      </c>
      <c r="L44" s="973">
        <v>146</v>
      </c>
      <c r="M44" s="981">
        <v>137</v>
      </c>
    </row>
    <row r="45" spans="2:13" ht="27.75" customHeight="1">
      <c r="B45" s="920"/>
      <c r="C45" s="933"/>
      <c r="D45" s="942"/>
      <c r="E45" s="993" t="s">
        <v>74</v>
      </c>
      <c r="F45" s="993"/>
      <c r="G45" s="993"/>
      <c r="H45" s="999"/>
      <c r="I45" s="965">
        <v>5166</v>
      </c>
      <c r="J45" s="973">
        <v>5003</v>
      </c>
      <c r="K45" s="973">
        <v>5109</v>
      </c>
      <c r="L45" s="973">
        <v>5116</v>
      </c>
      <c r="M45" s="981">
        <v>5070</v>
      </c>
    </row>
    <row r="46" spans="2:13" ht="27.75" customHeight="1">
      <c r="B46" s="920"/>
      <c r="C46" s="933"/>
      <c r="D46" s="943"/>
      <c r="E46" s="993" t="s">
        <v>73</v>
      </c>
      <c r="F46" s="993"/>
      <c r="G46" s="993"/>
      <c r="H46" s="999"/>
      <c r="I46" s="965">
        <v>2</v>
      </c>
      <c r="J46" s="973">
        <v>1</v>
      </c>
      <c r="K46" s="973">
        <v>3</v>
      </c>
      <c r="L46" s="973">
        <v>3</v>
      </c>
      <c r="M46" s="981">
        <v>0</v>
      </c>
    </row>
    <row r="47" spans="2:13" ht="27.75" customHeight="1">
      <c r="B47" s="920"/>
      <c r="C47" s="933"/>
      <c r="D47" s="990"/>
      <c r="E47" s="994" t="s">
        <v>77</v>
      </c>
      <c r="F47" s="997"/>
      <c r="G47" s="997"/>
      <c r="H47" s="1000"/>
      <c r="I47" s="965" t="s">
        <v>215</v>
      </c>
      <c r="J47" s="973" t="s">
        <v>215</v>
      </c>
      <c r="K47" s="973" t="s">
        <v>215</v>
      </c>
      <c r="L47" s="973" t="s">
        <v>215</v>
      </c>
      <c r="M47" s="981" t="s">
        <v>215</v>
      </c>
    </row>
    <row r="48" spans="2:13" ht="27.75" customHeight="1">
      <c r="B48" s="920"/>
      <c r="C48" s="933"/>
      <c r="D48" s="942"/>
      <c r="E48" s="993" t="s">
        <v>84</v>
      </c>
      <c r="F48" s="993"/>
      <c r="G48" s="993"/>
      <c r="H48" s="999"/>
      <c r="I48" s="965" t="s">
        <v>215</v>
      </c>
      <c r="J48" s="973" t="s">
        <v>215</v>
      </c>
      <c r="K48" s="973" t="s">
        <v>215</v>
      </c>
      <c r="L48" s="973" t="s">
        <v>215</v>
      </c>
      <c r="M48" s="981" t="s">
        <v>215</v>
      </c>
    </row>
    <row r="49" spans="2:13" ht="27.75" customHeight="1">
      <c r="B49" s="921"/>
      <c r="C49" s="934"/>
      <c r="D49" s="942"/>
      <c r="E49" s="993" t="s">
        <v>88</v>
      </c>
      <c r="F49" s="993"/>
      <c r="G49" s="993"/>
      <c r="H49" s="999"/>
      <c r="I49" s="965" t="s">
        <v>215</v>
      </c>
      <c r="J49" s="973" t="s">
        <v>215</v>
      </c>
      <c r="K49" s="973" t="s">
        <v>215</v>
      </c>
      <c r="L49" s="973" t="s">
        <v>215</v>
      </c>
      <c r="M49" s="981" t="s">
        <v>215</v>
      </c>
    </row>
    <row r="50" spans="2:13" ht="27.75" customHeight="1">
      <c r="B50" s="987" t="s">
        <v>90</v>
      </c>
      <c r="C50" s="989"/>
      <c r="D50" s="991"/>
      <c r="E50" s="993" t="s">
        <v>91</v>
      </c>
      <c r="F50" s="993"/>
      <c r="G50" s="993"/>
      <c r="H50" s="999"/>
      <c r="I50" s="965">
        <v>25376</v>
      </c>
      <c r="J50" s="973">
        <v>26328</v>
      </c>
      <c r="K50" s="973">
        <v>26927</v>
      </c>
      <c r="L50" s="973">
        <v>28170</v>
      </c>
      <c r="M50" s="981">
        <v>28222</v>
      </c>
    </row>
    <row r="51" spans="2:13" ht="27.75" customHeight="1">
      <c r="B51" s="920"/>
      <c r="C51" s="933"/>
      <c r="D51" s="942"/>
      <c r="E51" s="993" t="s">
        <v>93</v>
      </c>
      <c r="F51" s="993"/>
      <c r="G51" s="993"/>
      <c r="H51" s="999"/>
      <c r="I51" s="965">
        <v>438</v>
      </c>
      <c r="J51" s="973">
        <v>372</v>
      </c>
      <c r="K51" s="973">
        <v>326</v>
      </c>
      <c r="L51" s="973">
        <v>313</v>
      </c>
      <c r="M51" s="981">
        <v>279</v>
      </c>
    </row>
    <row r="52" spans="2:13" ht="27.75" customHeight="1">
      <c r="B52" s="921"/>
      <c r="C52" s="934"/>
      <c r="D52" s="942"/>
      <c r="E52" s="993" t="s">
        <v>49</v>
      </c>
      <c r="F52" s="993"/>
      <c r="G52" s="993"/>
      <c r="H52" s="999"/>
      <c r="I52" s="965">
        <v>34061</v>
      </c>
      <c r="J52" s="973">
        <v>36717</v>
      </c>
      <c r="K52" s="973">
        <v>38230</v>
      </c>
      <c r="L52" s="973">
        <v>37116</v>
      </c>
      <c r="M52" s="981">
        <v>36527</v>
      </c>
    </row>
    <row r="53" spans="2:13" ht="27.75" customHeight="1">
      <c r="B53" s="923" t="s">
        <v>54</v>
      </c>
      <c r="C53" s="936"/>
      <c r="D53" s="944"/>
      <c r="E53" s="995" t="s">
        <v>97</v>
      </c>
      <c r="F53" s="995"/>
      <c r="G53" s="995"/>
      <c r="H53" s="1001"/>
      <c r="I53" s="966">
        <v>-461</v>
      </c>
      <c r="J53" s="974">
        <v>-2685</v>
      </c>
      <c r="K53" s="974">
        <v>-6094</v>
      </c>
      <c r="L53" s="974">
        <v>-8053</v>
      </c>
      <c r="M53" s="982">
        <v>-11415</v>
      </c>
    </row>
    <row r="54" spans="2:13" ht="27.75" customHeight="1">
      <c r="B54" s="988" t="s">
        <v>80</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ZCMH5uYyZugMVG7V1m+IWgPApspQRsrlQnH5EXxj89EPVtCGPxr3g2yBG7IAfeb6wD1aOHWD+GCHD+P51DqeQ==" saltValue="DUb4JGehvMuiWQnor/9bx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95</v>
      </c>
    </row>
    <row r="54" spans="2:8" ht="29.25" customHeight="1">
      <c r="B54" s="1004" t="s">
        <v>5</v>
      </c>
      <c r="C54" s="1010"/>
      <c r="D54" s="1010"/>
      <c r="E54" s="1019" t="s">
        <v>15</v>
      </c>
      <c r="F54" s="1026" t="s">
        <v>540</v>
      </c>
      <c r="G54" s="1026" t="s">
        <v>541</v>
      </c>
      <c r="H54" s="1034" t="s">
        <v>542</v>
      </c>
    </row>
    <row r="55" spans="2:8" ht="52.5" customHeight="1">
      <c r="B55" s="1005"/>
      <c r="C55" s="1011" t="s">
        <v>101</v>
      </c>
      <c r="D55" s="1011"/>
      <c r="E55" s="1020"/>
      <c r="F55" s="1027">
        <v>11867</v>
      </c>
      <c r="G55" s="1027">
        <v>11157</v>
      </c>
      <c r="H55" s="1035">
        <v>9757</v>
      </c>
    </row>
    <row r="56" spans="2:8" ht="52.5" customHeight="1">
      <c r="B56" s="1006"/>
      <c r="C56" s="1012" t="s">
        <v>104</v>
      </c>
      <c r="D56" s="1012"/>
      <c r="E56" s="1021"/>
      <c r="F56" s="1028">
        <v>2189</v>
      </c>
      <c r="G56" s="1028">
        <v>3092</v>
      </c>
      <c r="H56" s="1036">
        <v>3103</v>
      </c>
    </row>
    <row r="57" spans="2:8" ht="53.25" customHeight="1">
      <c r="B57" s="1006"/>
      <c r="C57" s="1013" t="s">
        <v>64</v>
      </c>
      <c r="D57" s="1013"/>
      <c r="E57" s="1022"/>
      <c r="F57" s="1029">
        <v>14129</v>
      </c>
      <c r="G57" s="1029">
        <v>15284</v>
      </c>
      <c r="H57" s="1037">
        <v>17007</v>
      </c>
    </row>
    <row r="58" spans="2:8" ht="45.75" customHeight="1">
      <c r="B58" s="1007"/>
      <c r="C58" s="1014" t="s">
        <v>58</v>
      </c>
      <c r="D58" s="1017"/>
      <c r="E58" s="1023"/>
      <c r="F58" s="1030">
        <v>9143</v>
      </c>
      <c r="G58" s="1030">
        <v>9846</v>
      </c>
      <c r="H58" s="1038">
        <v>11134</v>
      </c>
    </row>
    <row r="59" spans="2:8" ht="45.75" customHeight="1">
      <c r="B59" s="1007"/>
      <c r="C59" s="1014" t="s">
        <v>455</v>
      </c>
      <c r="D59" s="1017"/>
      <c r="E59" s="1023"/>
      <c r="F59" s="1030">
        <v>2406</v>
      </c>
      <c r="G59" s="1030">
        <v>2655</v>
      </c>
      <c r="H59" s="1038">
        <v>2925</v>
      </c>
    </row>
    <row r="60" spans="2:8" ht="45.75" customHeight="1">
      <c r="B60" s="1007"/>
      <c r="C60" s="1014" t="s">
        <v>563</v>
      </c>
      <c r="D60" s="1017"/>
      <c r="E60" s="1023"/>
      <c r="F60" s="1030">
        <v>972</v>
      </c>
      <c r="G60" s="1030">
        <v>1008</v>
      </c>
      <c r="H60" s="1038">
        <v>1000</v>
      </c>
    </row>
    <row r="61" spans="2:8" ht="45.75" customHeight="1">
      <c r="B61" s="1007"/>
      <c r="C61" s="1014" t="s">
        <v>163</v>
      </c>
      <c r="D61" s="1017"/>
      <c r="E61" s="1023"/>
      <c r="F61" s="1030">
        <v>654</v>
      </c>
      <c r="G61" s="1030">
        <v>721</v>
      </c>
      <c r="H61" s="1038">
        <v>789</v>
      </c>
    </row>
    <row r="62" spans="2:8" ht="45.75" customHeight="1">
      <c r="B62" s="1008"/>
      <c r="C62" s="1015" t="s">
        <v>564</v>
      </c>
      <c r="D62" s="1018"/>
      <c r="E62" s="1024"/>
      <c r="F62" s="1031">
        <v>383</v>
      </c>
      <c r="G62" s="1031">
        <v>383</v>
      </c>
      <c r="H62" s="1039">
        <v>385</v>
      </c>
    </row>
    <row r="63" spans="2:8" ht="52.5" customHeight="1">
      <c r="B63" s="1009"/>
      <c r="C63" s="1016" t="s">
        <v>109</v>
      </c>
      <c r="D63" s="1016"/>
      <c r="E63" s="1025"/>
      <c r="F63" s="1032">
        <v>28185</v>
      </c>
      <c r="G63" s="1032">
        <v>29533</v>
      </c>
      <c r="H63" s="1040">
        <v>29867</v>
      </c>
    </row>
    <row r="64" spans="2:8" ht="15" customHeight="1"/>
  </sheetData>
  <sheetProtection algorithmName="SHA-512" hashValue="zJNVxifc2KzGL981FNiUwgcsTzjtetKP/4zVbaVb01J2qHrfBw+7Ez2PTNmj6h3xsbstPAhVwGizMxSfWtritg==" saltValue="aAfKiZBcqSh6UG3B/PRFX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79</v>
      </c>
      <c r="E2" s="821"/>
      <c r="F2" s="1056" t="s">
        <v>538</v>
      </c>
      <c r="G2" s="845"/>
      <c r="H2" s="855"/>
    </row>
    <row r="3" spans="1:8">
      <c r="A3" s="809" t="s">
        <v>136</v>
      </c>
      <c r="B3" s="794"/>
      <c r="C3" s="1049"/>
      <c r="D3" s="1052">
        <v>119168</v>
      </c>
      <c r="E3" s="1054"/>
      <c r="F3" s="1057">
        <v>83280</v>
      </c>
      <c r="G3" s="1059"/>
      <c r="H3" s="1062"/>
    </row>
    <row r="4" spans="1:8">
      <c r="A4" s="781"/>
      <c r="B4" s="793"/>
      <c r="C4" s="1050"/>
      <c r="D4" s="1053">
        <v>52861</v>
      </c>
      <c r="E4" s="1055"/>
      <c r="F4" s="1058">
        <v>43123</v>
      </c>
      <c r="G4" s="1060"/>
      <c r="H4" s="1063"/>
    </row>
    <row r="5" spans="1:8">
      <c r="A5" s="809" t="s">
        <v>244</v>
      </c>
      <c r="B5" s="794"/>
      <c r="C5" s="1049"/>
      <c r="D5" s="1052">
        <v>140229</v>
      </c>
      <c r="E5" s="1054"/>
      <c r="F5" s="1057">
        <v>88968</v>
      </c>
      <c r="G5" s="1059"/>
      <c r="H5" s="1062"/>
    </row>
    <row r="6" spans="1:8">
      <c r="A6" s="781"/>
      <c r="B6" s="793"/>
      <c r="C6" s="1050"/>
      <c r="D6" s="1053">
        <v>91186</v>
      </c>
      <c r="E6" s="1055"/>
      <c r="F6" s="1058">
        <v>45482</v>
      </c>
      <c r="G6" s="1060"/>
      <c r="H6" s="1063"/>
    </row>
    <row r="7" spans="1:8">
      <c r="A7" s="809" t="s">
        <v>535</v>
      </c>
      <c r="B7" s="794"/>
      <c r="C7" s="1049"/>
      <c r="D7" s="1052">
        <v>74623</v>
      </c>
      <c r="E7" s="1054"/>
      <c r="F7" s="1057">
        <v>85173</v>
      </c>
      <c r="G7" s="1059"/>
      <c r="H7" s="1062"/>
    </row>
    <row r="8" spans="1:8">
      <c r="A8" s="781"/>
      <c r="B8" s="793"/>
      <c r="C8" s="1050"/>
      <c r="D8" s="1053">
        <v>49390</v>
      </c>
      <c r="E8" s="1055"/>
      <c r="F8" s="1058">
        <v>43913</v>
      </c>
      <c r="G8" s="1060"/>
      <c r="H8" s="1063"/>
    </row>
    <row r="9" spans="1:8">
      <c r="A9" s="809" t="s">
        <v>536</v>
      </c>
      <c r="B9" s="794"/>
      <c r="C9" s="1049"/>
      <c r="D9" s="1052">
        <v>79345</v>
      </c>
      <c r="E9" s="1054"/>
      <c r="F9" s="1057">
        <v>94081</v>
      </c>
      <c r="G9" s="1059"/>
      <c r="H9" s="1062"/>
    </row>
    <row r="10" spans="1:8">
      <c r="A10" s="781"/>
      <c r="B10" s="793"/>
      <c r="C10" s="1050"/>
      <c r="D10" s="1053">
        <v>55797</v>
      </c>
      <c r="E10" s="1055"/>
      <c r="F10" s="1058">
        <v>48949</v>
      </c>
      <c r="G10" s="1060"/>
      <c r="H10" s="1063"/>
    </row>
    <row r="11" spans="1:8">
      <c r="A11" s="809" t="s">
        <v>489</v>
      </c>
      <c r="B11" s="794"/>
      <c r="C11" s="1049"/>
      <c r="D11" s="1052">
        <v>128235</v>
      </c>
      <c r="E11" s="1054"/>
      <c r="F11" s="1057">
        <v>92632</v>
      </c>
      <c r="G11" s="1059"/>
      <c r="H11" s="1062"/>
    </row>
    <row r="12" spans="1:8">
      <c r="A12" s="781"/>
      <c r="B12" s="793"/>
      <c r="C12" s="1051"/>
      <c r="D12" s="1053">
        <v>53926</v>
      </c>
      <c r="E12" s="1055"/>
      <c r="F12" s="1058">
        <v>47978</v>
      </c>
      <c r="G12" s="1060"/>
      <c r="H12" s="1063"/>
    </row>
    <row r="13" spans="1:8">
      <c r="A13" s="809"/>
      <c r="B13" s="794"/>
      <c r="C13" s="1049"/>
      <c r="D13" s="1052">
        <v>108320</v>
      </c>
      <c r="E13" s="1054"/>
      <c r="F13" s="1057">
        <v>88827</v>
      </c>
      <c r="G13" s="1061"/>
      <c r="H13" s="1062"/>
    </row>
    <row r="14" spans="1:8">
      <c r="A14" s="781"/>
      <c r="B14" s="793"/>
      <c r="C14" s="1050"/>
      <c r="D14" s="1053">
        <v>60632</v>
      </c>
      <c r="E14" s="1055"/>
      <c r="F14" s="1058">
        <v>45889</v>
      </c>
      <c r="G14" s="1060"/>
      <c r="H14" s="1063"/>
    </row>
    <row r="17" spans="1:11">
      <c r="A17" s="1041" t="s">
        <v>26</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86</v>
      </c>
      <c r="B19" s="1042">
        <f>ROUND(VALUE(SUBSTITUTE(実質収支比率等に係る経年分析!F$48,"▲","-")),2)</f>
        <v>6.26</v>
      </c>
      <c r="C19" s="1042">
        <f>ROUND(VALUE(SUBSTITUTE(実質収支比率等に係る経年分析!G$48,"▲","-")),2)</f>
        <v>6.82</v>
      </c>
      <c r="D19" s="1042">
        <f>ROUND(VALUE(SUBSTITUTE(実質収支比率等に係る経年分析!H$48,"▲","-")),2)</f>
        <v>6.47</v>
      </c>
      <c r="E19" s="1042">
        <f>ROUND(VALUE(SUBSTITUTE(実質収支比率等に係る経年分析!I$48,"▲","-")),2)</f>
        <v>5.59</v>
      </c>
      <c r="F19" s="1042">
        <f>ROUND(VALUE(SUBSTITUTE(実質収支比率等に係る経年分析!J$48,"▲","-")),2)</f>
        <v>4.5999999999999996</v>
      </c>
    </row>
    <row r="20" spans="1:11">
      <c r="A20" s="1042" t="s">
        <v>40</v>
      </c>
      <c r="B20" s="1042">
        <f>ROUND(VALUE(SUBSTITUTE(実質収支比率等に係る経年分析!F$47,"▲","-")),2)</f>
        <v>60.47</v>
      </c>
      <c r="C20" s="1042">
        <f>ROUND(VALUE(SUBSTITUTE(実質収支比率等に係る経年分析!G$47,"▲","-")),2)</f>
        <v>62.38</v>
      </c>
      <c r="D20" s="1042">
        <f>ROUND(VALUE(SUBSTITUTE(実質収支比率等に係る経年分析!H$47,"▲","-")),2)</f>
        <v>60.19</v>
      </c>
      <c r="E20" s="1042">
        <f>ROUND(VALUE(SUBSTITUTE(実質収支比率等に係る経年分析!I$47,"▲","-")),2)</f>
        <v>58.08</v>
      </c>
      <c r="F20" s="1042">
        <f>ROUND(VALUE(SUBSTITUTE(実質収支比率等に係る経年分析!J$47,"▲","-")),2)</f>
        <v>49.44</v>
      </c>
    </row>
    <row r="21" spans="1:11">
      <c r="A21" s="1042" t="s">
        <v>112</v>
      </c>
      <c r="B21" s="1042">
        <f>IF(ISNUMBER(VALUE(SUBSTITUTE(実質収支比率等に係る経年分析!F$49,"▲","-"))),ROUND(VALUE(SUBSTITUTE(実質収支比率等に係る経年分析!F$49,"▲","-")),2),NA())</f>
        <v>-2.14</v>
      </c>
      <c r="C21" s="1042">
        <f>IF(ISNUMBER(VALUE(SUBSTITUTE(実質収支比率等に係る経年分析!G$49,"▲","-"))),ROUND(VALUE(SUBSTITUTE(実質収支比率等に係る経年分析!G$49,"▲","-")),2),NA())</f>
        <v>0.48</v>
      </c>
      <c r="D21" s="1042">
        <f>IF(ISNUMBER(VALUE(SUBSTITUTE(実質収支比率等に係る経年分析!H$49,"▲","-"))),ROUND(VALUE(SUBSTITUTE(実質収支比率等に係る経年分析!H$49,"▲","-")),2),NA())</f>
        <v>-2.66</v>
      </c>
      <c r="E21" s="1042">
        <f>IF(ISNUMBER(VALUE(SUBSTITUTE(実質収支比率等に係る経年分析!I$49,"▲","-"))),ROUND(VALUE(SUBSTITUTE(実質収支比率等に係る経年分析!I$49,"▲","-")),2),NA())</f>
        <v>-4.75</v>
      </c>
      <c r="F21" s="1042">
        <f>IF(ISNUMBER(VALUE(SUBSTITUTE(実質収支比率等に係る経年分析!J$49,"▲","-"))),ROUND(VALUE(SUBSTITUTE(実質収支比率等に係る経年分析!J$49,"▲","-")),2),NA())</f>
        <v>-2.17</v>
      </c>
    </row>
    <row r="24" spans="1:11">
      <c r="A24" s="1041" t="s">
        <v>98</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114</v>
      </c>
      <c r="C26" s="1043" t="s">
        <v>66</v>
      </c>
      <c r="D26" s="1043" t="s">
        <v>114</v>
      </c>
      <c r="E26" s="1043" t="s">
        <v>66</v>
      </c>
      <c r="F26" s="1043" t="s">
        <v>114</v>
      </c>
      <c r="G26" s="1043" t="s">
        <v>66</v>
      </c>
      <c r="H26" s="1043" t="s">
        <v>114</v>
      </c>
      <c r="I26" s="1043" t="s">
        <v>66</v>
      </c>
      <c r="J26" s="1043" t="s">
        <v>114</v>
      </c>
      <c r="K26" s="1043" t="s">
        <v>66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2.21</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1.37</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1.04</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0.12</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1.e-002</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真庭市介護保険特別会計（介護サービス事業勘定）</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1.e-002</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1.e-002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1.e-002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真庭市温泉事業特別会計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9.e-002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9.e-002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7.0000000000000007e-002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0.1</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4.e-002</v>
      </c>
    </row>
    <row r="31" spans="1:11">
      <c r="A31" s="1043" t="str">
        <f>IF('連結実質赤字比率に係る赤字・黒字の構成分析'!C$39="",NA(),'連結実質赤字比率に係る赤字・黒字の構成分析'!C$39)</f>
        <v>真庭市国民健康保険特別会計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1.67</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1.21</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0.19</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0.21</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0.2</v>
      </c>
    </row>
    <row r="32" spans="1:11">
      <c r="A32" s="1043" t="str">
        <f>IF('連結実質赤字比率に係る赤字・黒字の構成分析'!C$38="",NA(),'連結実質赤字比率に係る赤字・黒字の構成分析'!C$38)</f>
        <v>真庭市介護保険特別会計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0.87</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0.78</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0.49</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0.66</v>
      </c>
    </row>
    <row r="33" spans="1:16">
      <c r="A33" s="1043" t="str">
        <f>IF('連結実質赤字比率に係る赤字・黒字の構成分析'!C$37="",NA(),'連結実質赤字比率に係る赤字・黒字の構成分析'!C$37)</f>
        <v>真庭市下水道事業会計</v>
      </c>
      <c r="B33" s="1043" t="e">
        <f>IF(ROUND(VALUE(SUBSTITUTE('連結実質赤字比率に係る赤字・黒字の構成分析'!F$37,"▲","-")),2)&lt;0,ABS(ROUND(VALUE(SUBSTITUTE('連結実質赤字比率に係る赤字・黒字の構成分析'!F$37,"▲","-")),2)),NA())</f>
        <v>#VALUE!</v>
      </c>
      <c r="C33" s="1043" t="e">
        <f>IF(ROUND(VALUE(SUBSTITUTE('連結実質赤字比率に係る赤字・黒字の構成分析'!F$37,"▲","-")),2)&gt;=0,ABS(ROUND(VALUE(SUBSTITUTE('連結実質赤字比率に係る赤字・黒字の構成分析'!F$37,"▲","-")),2)),NA())</f>
        <v>#VALUE!</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1.0900000000000001</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1.1499999999999999</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0.77</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0.77</v>
      </c>
    </row>
    <row r="34" spans="1:16">
      <c r="A34" s="1043" t="str">
        <f>IF('連結実質赤字比率に係る赤字・黒字の構成分析'!C$36="",NA(),'連結実質赤字比率に係る赤字・黒字の構成分析'!C$36)</f>
        <v>一般会計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6.25</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6.81</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6.47</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5.59</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4.5999999999999996</v>
      </c>
    </row>
    <row r="35" spans="1:16">
      <c r="A35" s="1043" t="str">
        <f>IF('連結実質赤字比率に係る赤字・黒字の構成分析'!C$35="",NA(),'連結実質赤字比率に係る赤字・黒字の構成分析'!C$35)</f>
        <v>真庭市水道事業会計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7.43</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6.03</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5.64</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6.04</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5.98</v>
      </c>
    </row>
    <row r="36" spans="1:16">
      <c r="A36" s="1043" t="str">
        <f>IF('連結実質赤字比率に係る赤字・黒字の構成分析'!C$34="",NA(),'連結実質赤字比率に係る赤字・黒字の構成分析'!C$34)</f>
        <v>真庭市国民健康保険湯原温泉病院事業会計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6.03</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6.17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6.53</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6.92</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7.17</v>
      </c>
    </row>
    <row r="39" spans="1:16">
      <c r="A39" s="1041" t="s">
        <v>13</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106</v>
      </c>
      <c r="C41" s="1044"/>
      <c r="D41" s="1044" t="s">
        <v>115</v>
      </c>
      <c r="E41" s="1044" t="s">
        <v>106</v>
      </c>
      <c r="F41" s="1044"/>
      <c r="G41" s="1044" t="s">
        <v>115</v>
      </c>
      <c r="H41" s="1044" t="s">
        <v>106</v>
      </c>
      <c r="I41" s="1044"/>
      <c r="J41" s="1044" t="s">
        <v>115</v>
      </c>
      <c r="K41" s="1044" t="s">
        <v>106</v>
      </c>
      <c r="L41" s="1044"/>
      <c r="M41" s="1044" t="s">
        <v>115</v>
      </c>
      <c r="N41" s="1044" t="s">
        <v>106</v>
      </c>
      <c r="O41" s="1044"/>
      <c r="P41" s="1044" t="s">
        <v>115</v>
      </c>
    </row>
    <row r="42" spans="1:16">
      <c r="A42" s="1044" t="s">
        <v>116</v>
      </c>
      <c r="B42" s="1044"/>
      <c r="C42" s="1044"/>
      <c r="D42" s="1044">
        <f>'実質公債費比率（分子）の構造'!K$52</f>
        <v>4163</v>
      </c>
      <c r="E42" s="1044"/>
      <c r="F42" s="1044"/>
      <c r="G42" s="1044">
        <f>'実質公債費比率（分子）の構造'!L$52</f>
        <v>4093</v>
      </c>
      <c r="H42" s="1044"/>
      <c r="I42" s="1044"/>
      <c r="J42" s="1044">
        <f>'実質公債費比率（分子）の構造'!M$52</f>
        <v>4097</v>
      </c>
      <c r="K42" s="1044"/>
      <c r="L42" s="1044"/>
      <c r="M42" s="1044">
        <f>'実質公債費比率（分子）の構造'!N$52</f>
        <v>4004</v>
      </c>
      <c r="N42" s="1044"/>
      <c r="O42" s="1044"/>
      <c r="P42" s="1044">
        <f>'実質公債費比率（分子）の構造'!O$52</f>
        <v>3990</v>
      </c>
    </row>
    <row r="43" spans="1:16">
      <c r="A43" s="1044" t="s">
        <v>44</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42</v>
      </c>
      <c r="B44" s="1044">
        <f>'実質公債費比率（分子）の構造'!K$50</f>
        <v>9</v>
      </c>
      <c r="C44" s="1044"/>
      <c r="D44" s="1044"/>
      <c r="E44" s="1044">
        <f>'実質公債費比率（分子）の構造'!L$50</f>
        <v>8</v>
      </c>
      <c r="F44" s="1044"/>
      <c r="G44" s="1044"/>
      <c r="H44" s="1044">
        <f>'実質公債費比率（分子）の構造'!M$50</f>
        <v>5</v>
      </c>
      <c r="I44" s="1044"/>
      <c r="J44" s="1044"/>
      <c r="K44" s="1044">
        <f>'実質公債費比率（分子）の構造'!N$50</f>
        <v>4</v>
      </c>
      <c r="L44" s="1044"/>
      <c r="M44" s="1044"/>
      <c r="N44" s="1044">
        <f>'実質公債費比率（分子）の構造'!O$50</f>
        <v>3</v>
      </c>
      <c r="O44" s="1044"/>
      <c r="P44" s="1044"/>
    </row>
    <row r="45" spans="1:16">
      <c r="A45" s="1044" t="s">
        <v>0</v>
      </c>
      <c r="B45" s="1044">
        <f>'実質公債費比率（分子）の構造'!K$49</f>
        <v>12</v>
      </c>
      <c r="C45" s="1044"/>
      <c r="D45" s="1044"/>
      <c r="E45" s="1044">
        <f>'実質公債費比率（分子）の構造'!L$49</f>
        <v>12</v>
      </c>
      <c r="F45" s="1044"/>
      <c r="G45" s="1044"/>
      <c r="H45" s="1044">
        <f>'実質公債費比率（分子）の構造'!M$49</f>
        <v>12</v>
      </c>
      <c r="I45" s="1044"/>
      <c r="J45" s="1044"/>
      <c r="K45" s="1044">
        <f>'実質公債費比率（分子）の構造'!N$49</f>
        <v>12</v>
      </c>
      <c r="L45" s="1044"/>
      <c r="M45" s="1044"/>
      <c r="N45" s="1044">
        <f>'実質公債費比率（分子）の構造'!O$49</f>
        <v>12</v>
      </c>
      <c r="O45" s="1044"/>
      <c r="P45" s="1044"/>
    </row>
    <row r="46" spans="1:16">
      <c r="A46" s="1044" t="s">
        <v>37</v>
      </c>
      <c r="B46" s="1044">
        <f>'実質公債費比率（分子）の構造'!K$48</f>
        <v>1635</v>
      </c>
      <c r="C46" s="1044"/>
      <c r="D46" s="1044"/>
      <c r="E46" s="1044">
        <f>'実質公債費比率（分子）の構造'!L$48</f>
        <v>1580</v>
      </c>
      <c r="F46" s="1044"/>
      <c r="G46" s="1044"/>
      <c r="H46" s="1044">
        <f>'実質公債費比率（分子）の構造'!M$48</f>
        <v>1643</v>
      </c>
      <c r="I46" s="1044"/>
      <c r="J46" s="1044"/>
      <c r="K46" s="1044">
        <f>'実質公債費比率（分子）の構造'!N$48</f>
        <v>1548</v>
      </c>
      <c r="L46" s="1044"/>
      <c r="M46" s="1044"/>
      <c r="N46" s="1044">
        <f>'実質公債費比率（分子）の構造'!O$48</f>
        <v>1435</v>
      </c>
      <c r="O46" s="1044"/>
      <c r="P46" s="1044"/>
    </row>
    <row r="47" spans="1:16">
      <c r="A47" s="1044" t="s">
        <v>34</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32</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25</v>
      </c>
      <c r="B49" s="1044">
        <f>'実質公債費比率（分子）の構造'!K$45</f>
        <v>3993</v>
      </c>
      <c r="C49" s="1044"/>
      <c r="D49" s="1044"/>
      <c r="E49" s="1044">
        <f>'実質公債費比率（分子）の構造'!L$45</f>
        <v>4061</v>
      </c>
      <c r="F49" s="1044"/>
      <c r="G49" s="1044"/>
      <c r="H49" s="1044">
        <f>'実質公債費比率（分子）の構造'!M$45</f>
        <v>4058</v>
      </c>
      <c r="I49" s="1044"/>
      <c r="J49" s="1044"/>
      <c r="K49" s="1044">
        <f>'実質公債費比率（分子）の構造'!N$45</f>
        <v>3997</v>
      </c>
      <c r="L49" s="1044"/>
      <c r="M49" s="1044"/>
      <c r="N49" s="1044">
        <f>'実質公債費比率（分子）の構造'!O$45</f>
        <v>4198</v>
      </c>
      <c r="O49" s="1044"/>
      <c r="P49" s="1044"/>
    </row>
    <row r="50" spans="1:16">
      <c r="A50" s="1044" t="s">
        <v>57</v>
      </c>
      <c r="B50" s="1044" t="e">
        <f>NA()</f>
        <v>#N/A</v>
      </c>
      <c r="C50" s="1044">
        <f>IF(ISNUMBER('実質公債費比率（分子）の構造'!K$53),'実質公債費比率（分子）の構造'!K$53,NA())</f>
        <v>1486</v>
      </c>
      <c r="D50" s="1044" t="e">
        <f>NA()</f>
        <v>#N/A</v>
      </c>
      <c r="E50" s="1044" t="e">
        <f>NA()</f>
        <v>#N/A</v>
      </c>
      <c r="F50" s="1044">
        <f>IF(ISNUMBER('実質公債費比率（分子）の構造'!L$53),'実質公債費比率（分子）の構造'!L$53,NA())</f>
        <v>1568</v>
      </c>
      <c r="G50" s="1044" t="e">
        <f>NA()</f>
        <v>#N/A</v>
      </c>
      <c r="H50" s="1044" t="e">
        <f>NA()</f>
        <v>#N/A</v>
      </c>
      <c r="I50" s="1044">
        <f>IF(ISNUMBER('実質公債費比率（分子）の構造'!M$53),'実質公債費比率（分子）の構造'!M$53,NA())</f>
        <v>1621</v>
      </c>
      <c r="J50" s="1044" t="e">
        <f>NA()</f>
        <v>#N/A</v>
      </c>
      <c r="K50" s="1044" t="e">
        <f>NA()</f>
        <v>#N/A</v>
      </c>
      <c r="L50" s="1044">
        <f>IF(ISNUMBER('実質公債費比率（分子）の構造'!N$53),'実質公債費比率（分子）の構造'!N$53,NA())</f>
        <v>1557</v>
      </c>
      <c r="M50" s="1044" t="e">
        <f>NA()</f>
        <v>#N/A</v>
      </c>
      <c r="N50" s="1044" t="e">
        <f>NA()</f>
        <v>#N/A</v>
      </c>
      <c r="O50" s="1044">
        <f>IF(ISNUMBER('実質公債費比率（分子）の構造'!O$53),'実質公債費比率（分子）の構造'!O$53,NA())</f>
        <v>1658</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122</v>
      </c>
      <c r="C55" s="1043"/>
      <c r="D55" s="1043" t="s">
        <v>126</v>
      </c>
      <c r="E55" s="1043" t="s">
        <v>122</v>
      </c>
      <c r="F55" s="1043"/>
      <c r="G55" s="1043" t="s">
        <v>126</v>
      </c>
      <c r="H55" s="1043" t="s">
        <v>122</v>
      </c>
      <c r="I55" s="1043"/>
      <c r="J55" s="1043" t="s">
        <v>126</v>
      </c>
      <c r="K55" s="1043" t="s">
        <v>122</v>
      </c>
      <c r="L55" s="1043"/>
      <c r="M55" s="1043" t="s">
        <v>126</v>
      </c>
      <c r="N55" s="1043" t="s">
        <v>122</v>
      </c>
      <c r="O55" s="1043"/>
      <c r="P55" s="1043" t="s">
        <v>126</v>
      </c>
    </row>
    <row r="56" spans="1:16">
      <c r="A56" s="1043" t="s">
        <v>49</v>
      </c>
      <c r="B56" s="1043"/>
      <c r="C56" s="1043"/>
      <c r="D56" s="1043">
        <f>'将来負担比率（分子）の構造'!I$52</f>
        <v>34061</v>
      </c>
      <c r="E56" s="1043"/>
      <c r="F56" s="1043"/>
      <c r="G56" s="1043">
        <f>'将来負担比率（分子）の構造'!J$52</f>
        <v>36717</v>
      </c>
      <c r="H56" s="1043"/>
      <c r="I56" s="1043"/>
      <c r="J56" s="1043">
        <f>'将来負担比率（分子）の構造'!K$52</f>
        <v>38230</v>
      </c>
      <c r="K56" s="1043"/>
      <c r="L56" s="1043"/>
      <c r="M56" s="1043">
        <f>'将来負担比率（分子）の構造'!L$52</f>
        <v>37116</v>
      </c>
      <c r="N56" s="1043"/>
      <c r="O56" s="1043"/>
      <c r="P56" s="1043">
        <f>'将来負担比率（分子）の構造'!M$52</f>
        <v>36527</v>
      </c>
    </row>
    <row r="57" spans="1:16">
      <c r="A57" s="1043" t="s">
        <v>93</v>
      </c>
      <c r="B57" s="1043"/>
      <c r="C57" s="1043"/>
      <c r="D57" s="1043">
        <f>'将来負担比率（分子）の構造'!I$51</f>
        <v>438</v>
      </c>
      <c r="E57" s="1043"/>
      <c r="F57" s="1043"/>
      <c r="G57" s="1043">
        <f>'将来負担比率（分子）の構造'!J$51</f>
        <v>372</v>
      </c>
      <c r="H57" s="1043"/>
      <c r="I57" s="1043"/>
      <c r="J57" s="1043">
        <f>'将来負担比率（分子）の構造'!K$51</f>
        <v>326</v>
      </c>
      <c r="K57" s="1043"/>
      <c r="L57" s="1043"/>
      <c r="M57" s="1043">
        <f>'将来負担比率（分子）の構造'!L$51</f>
        <v>313</v>
      </c>
      <c r="N57" s="1043"/>
      <c r="O57" s="1043"/>
      <c r="P57" s="1043">
        <f>'将来負担比率（分子）の構造'!M$51</f>
        <v>279</v>
      </c>
    </row>
    <row r="58" spans="1:16">
      <c r="A58" s="1043" t="s">
        <v>91</v>
      </c>
      <c r="B58" s="1043"/>
      <c r="C58" s="1043"/>
      <c r="D58" s="1043">
        <f>'将来負担比率（分子）の構造'!I$50</f>
        <v>25376</v>
      </c>
      <c r="E58" s="1043"/>
      <c r="F58" s="1043"/>
      <c r="G58" s="1043">
        <f>'将来負担比率（分子）の構造'!J$50</f>
        <v>26328</v>
      </c>
      <c r="H58" s="1043"/>
      <c r="I58" s="1043"/>
      <c r="J58" s="1043">
        <f>'将来負担比率（分子）の構造'!K$50</f>
        <v>26927</v>
      </c>
      <c r="K58" s="1043"/>
      <c r="L58" s="1043"/>
      <c r="M58" s="1043">
        <f>'将来負担比率（分子）の構造'!L$50</f>
        <v>28170</v>
      </c>
      <c r="N58" s="1043"/>
      <c r="O58" s="1043"/>
      <c r="P58" s="1043">
        <f>'将来負担比率（分子）の構造'!M$50</f>
        <v>28222</v>
      </c>
    </row>
    <row r="59" spans="1:16">
      <c r="A59" s="1043" t="s">
        <v>88</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84</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73</v>
      </c>
      <c r="B61" s="1043">
        <f>'将来負担比率（分子）の構造'!I$46</f>
        <v>2</v>
      </c>
      <c r="C61" s="1043"/>
      <c r="D61" s="1043"/>
      <c r="E61" s="1043">
        <f>'将来負担比率（分子）の構造'!J$46</f>
        <v>1</v>
      </c>
      <c r="F61" s="1043"/>
      <c r="G61" s="1043"/>
      <c r="H61" s="1043">
        <f>'将来負担比率（分子）の構造'!K$46</f>
        <v>3</v>
      </c>
      <c r="I61" s="1043"/>
      <c r="J61" s="1043"/>
      <c r="K61" s="1043">
        <f>'将来負担比率（分子）の構造'!L$46</f>
        <v>3</v>
      </c>
      <c r="L61" s="1043"/>
      <c r="M61" s="1043"/>
      <c r="N61" s="1043">
        <f>'将来負担比率（分子）の構造'!M$46</f>
        <v>0</v>
      </c>
      <c r="O61" s="1043"/>
      <c r="P61" s="1043"/>
    </row>
    <row r="62" spans="1:16">
      <c r="A62" s="1043" t="s">
        <v>74</v>
      </c>
      <c r="B62" s="1043">
        <f>'将来負担比率（分子）の構造'!I$45</f>
        <v>5166</v>
      </c>
      <c r="C62" s="1043"/>
      <c r="D62" s="1043"/>
      <c r="E62" s="1043">
        <f>'将来負担比率（分子）の構造'!J$45</f>
        <v>5003</v>
      </c>
      <c r="F62" s="1043"/>
      <c r="G62" s="1043"/>
      <c r="H62" s="1043">
        <f>'将来負担比率（分子）の構造'!K$45</f>
        <v>5109</v>
      </c>
      <c r="I62" s="1043"/>
      <c r="J62" s="1043"/>
      <c r="K62" s="1043">
        <f>'将来負担比率（分子）の構造'!L$45</f>
        <v>5116</v>
      </c>
      <c r="L62" s="1043"/>
      <c r="M62" s="1043"/>
      <c r="N62" s="1043">
        <f>'将来負担比率（分子）の構造'!M$45</f>
        <v>5070</v>
      </c>
      <c r="O62" s="1043"/>
      <c r="P62" s="1043"/>
    </row>
    <row r="63" spans="1:16">
      <c r="A63" s="1043" t="s">
        <v>72</v>
      </c>
      <c r="B63" s="1043">
        <f>'将来負担比率（分子）の構造'!I$44</f>
        <v>173</v>
      </c>
      <c r="C63" s="1043"/>
      <c r="D63" s="1043"/>
      <c r="E63" s="1043">
        <f>'将来負担比率（分子）の構造'!J$44</f>
        <v>164</v>
      </c>
      <c r="F63" s="1043"/>
      <c r="G63" s="1043"/>
      <c r="H63" s="1043">
        <f>'将来負担比率（分子）の構造'!K$44</f>
        <v>155</v>
      </c>
      <c r="I63" s="1043"/>
      <c r="J63" s="1043"/>
      <c r="K63" s="1043">
        <f>'将来負担比率（分子）の構造'!L$44</f>
        <v>146</v>
      </c>
      <c r="L63" s="1043"/>
      <c r="M63" s="1043"/>
      <c r="N63" s="1043">
        <f>'将来負担比率（分子）の構造'!M$44</f>
        <v>137</v>
      </c>
      <c r="O63" s="1043"/>
      <c r="P63" s="1043"/>
    </row>
    <row r="64" spans="1:16">
      <c r="A64" s="1043" t="s">
        <v>70</v>
      </c>
      <c r="B64" s="1043">
        <f>'将来負担比率（分子）の構造'!I$43</f>
        <v>17488</v>
      </c>
      <c r="C64" s="1043"/>
      <c r="D64" s="1043"/>
      <c r="E64" s="1043">
        <f>'将来負担比率（分子）の構造'!J$43</f>
        <v>16895</v>
      </c>
      <c r="F64" s="1043"/>
      <c r="G64" s="1043"/>
      <c r="H64" s="1043">
        <f>'将来負担比率（分子）の構造'!K$43</f>
        <v>15996</v>
      </c>
      <c r="I64" s="1043"/>
      <c r="J64" s="1043"/>
      <c r="K64" s="1043">
        <f>'将来負担比率（分子）の構造'!L$43</f>
        <v>14873</v>
      </c>
      <c r="L64" s="1043"/>
      <c r="M64" s="1043"/>
      <c r="N64" s="1043">
        <f>'将来負担比率（分子）の構造'!M$43</f>
        <v>12428</v>
      </c>
      <c r="O64" s="1043"/>
      <c r="P64" s="1043"/>
    </row>
    <row r="65" spans="1:16">
      <c r="A65" s="1043" t="s">
        <v>62</v>
      </c>
      <c r="B65" s="1043">
        <f>'将来負担比率（分子）の構造'!I$42</f>
        <v>49</v>
      </c>
      <c r="C65" s="1043"/>
      <c r="D65" s="1043"/>
      <c r="E65" s="1043">
        <f>'将来負担比率（分子）の構造'!J$42</f>
        <v>44</v>
      </c>
      <c r="F65" s="1043"/>
      <c r="G65" s="1043"/>
      <c r="H65" s="1043">
        <f>'将来負担比率（分子）の構造'!K$42</f>
        <v>41</v>
      </c>
      <c r="I65" s="1043"/>
      <c r="J65" s="1043"/>
      <c r="K65" s="1043">
        <f>'将来負担比率（分子）の構造'!L$42</f>
        <v>32</v>
      </c>
      <c r="L65" s="1043"/>
      <c r="M65" s="1043"/>
      <c r="N65" s="1043">
        <f>'将来負担比率（分子）の構造'!M$42</f>
        <v>50</v>
      </c>
      <c r="O65" s="1043"/>
      <c r="P65" s="1043"/>
    </row>
    <row r="66" spans="1:16">
      <c r="A66" s="1043" t="s">
        <v>68</v>
      </c>
      <c r="B66" s="1043">
        <f>'将来負担比率（分子）の構造'!I$41</f>
        <v>36537</v>
      </c>
      <c r="C66" s="1043"/>
      <c r="D66" s="1043"/>
      <c r="E66" s="1043">
        <f>'将来負担比率（分子）の構造'!J$41</f>
        <v>38624</v>
      </c>
      <c r="F66" s="1043"/>
      <c r="G66" s="1043"/>
      <c r="H66" s="1043">
        <f>'将来負担比率（分子）の構造'!K$41</f>
        <v>38085</v>
      </c>
      <c r="I66" s="1043"/>
      <c r="J66" s="1043"/>
      <c r="K66" s="1043">
        <f>'将来負担比率（分子）の構造'!L$41</f>
        <v>37376</v>
      </c>
      <c r="L66" s="1043"/>
      <c r="M66" s="1043"/>
      <c r="N66" s="1043">
        <f>'将来負担比率（分子）の構造'!M$41</f>
        <v>35929</v>
      </c>
      <c r="O66" s="1043"/>
      <c r="P66" s="1043"/>
    </row>
    <row r="67" spans="1:16">
      <c r="A67" s="1043" t="s">
        <v>97</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128</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129</v>
      </c>
      <c r="B72" s="1047">
        <f>基金残高に係る経年分析!F55</f>
        <v>11867</v>
      </c>
      <c r="C72" s="1047">
        <f>基金残高に係る経年分析!G55</f>
        <v>11157</v>
      </c>
      <c r="D72" s="1047">
        <f>基金残高に係る経年分析!H55</f>
        <v>9757</v>
      </c>
    </row>
    <row r="73" spans="1:16">
      <c r="A73" s="1045" t="s">
        <v>130</v>
      </c>
      <c r="B73" s="1047">
        <f>基金残高に係る経年分析!F56</f>
        <v>2189</v>
      </c>
      <c r="C73" s="1047">
        <f>基金残高に係る経年分析!G56</f>
        <v>3092</v>
      </c>
      <c r="D73" s="1047">
        <f>基金残高に係る経年分析!H56</f>
        <v>3103</v>
      </c>
    </row>
    <row r="74" spans="1:16">
      <c r="A74" s="1045" t="s">
        <v>132</v>
      </c>
      <c r="B74" s="1047">
        <f>基金残高に係る経年分析!F57</f>
        <v>14129</v>
      </c>
      <c r="C74" s="1047">
        <f>基金残高に係る経年分析!G57</f>
        <v>15284</v>
      </c>
      <c r="D74" s="1047">
        <f>基金残高に係る経年分析!H57</f>
        <v>17007</v>
      </c>
    </row>
  </sheetData>
  <sheetProtection algorithmName="SHA-512" hashValue="BcN5WnHsvxSEokGAIshCUKPtXrXbl+J7UOYLBzX6233EDYCR15raW+CXiVqhSsYvkIWFHwty5px2MSJ5zE1KEw==" saltValue="hwlwAYMWlYIV4dN/1eLtr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30</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30</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565</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566</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202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174</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539</v>
      </c>
      <c r="BQ50" s="1099"/>
      <c r="BR50" s="1099"/>
      <c r="BS50" s="1099"/>
      <c r="BT50" s="1099"/>
      <c r="BU50" s="1099"/>
      <c r="BV50" s="1099"/>
      <c r="BW50" s="1099"/>
      <c r="BX50" s="1099" t="s">
        <v>421</v>
      </c>
      <c r="BY50" s="1099"/>
      <c r="BZ50" s="1099"/>
      <c r="CA50" s="1099"/>
      <c r="CB50" s="1099"/>
      <c r="CC50" s="1099"/>
      <c r="CD50" s="1099"/>
      <c r="CE50" s="1099"/>
      <c r="CF50" s="1099" t="s">
        <v>540</v>
      </c>
      <c r="CG50" s="1099"/>
      <c r="CH50" s="1099"/>
      <c r="CI50" s="1099"/>
      <c r="CJ50" s="1099"/>
      <c r="CK50" s="1099"/>
      <c r="CL50" s="1099"/>
      <c r="CM50" s="1099"/>
      <c r="CN50" s="1099" t="s">
        <v>541</v>
      </c>
      <c r="CO50" s="1099"/>
      <c r="CP50" s="1099"/>
      <c r="CQ50" s="1099"/>
      <c r="CR50" s="1099"/>
      <c r="CS50" s="1099"/>
      <c r="CT50" s="1099"/>
      <c r="CU50" s="1099"/>
      <c r="CV50" s="1099" t="s">
        <v>542</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567</v>
      </c>
      <c r="AO51" s="1098"/>
      <c r="AP51" s="1098"/>
      <c r="AQ51" s="1098"/>
      <c r="AR51" s="1098"/>
      <c r="AS51" s="1098"/>
      <c r="AT51" s="1098"/>
      <c r="AU51" s="1098"/>
      <c r="AV51" s="1098"/>
      <c r="AW51" s="1098"/>
      <c r="AX51" s="1098"/>
      <c r="AY51" s="1098"/>
      <c r="AZ51" s="1098"/>
      <c r="BA51" s="1098"/>
      <c r="BB51" s="1098" t="s">
        <v>568</v>
      </c>
      <c r="BC51" s="1098"/>
      <c r="BD51" s="1098"/>
      <c r="BE51" s="1098"/>
      <c r="BF51" s="1098"/>
      <c r="BG51" s="1098"/>
      <c r="BH51" s="1098"/>
      <c r="BI51" s="1098"/>
      <c r="BJ51" s="1098"/>
      <c r="BK51" s="1098"/>
      <c r="BL51" s="1098"/>
      <c r="BM51" s="1098"/>
      <c r="BN51" s="1098"/>
      <c r="BO51" s="1098"/>
      <c r="BP51" s="1103"/>
      <c r="BQ51" s="1103"/>
      <c r="BR51" s="1103"/>
      <c r="BS51" s="1103"/>
      <c r="BT51" s="1103"/>
      <c r="BU51" s="1103"/>
      <c r="BV51" s="1103"/>
      <c r="BW51" s="1103"/>
      <c r="BX51" s="1103"/>
      <c r="BY51" s="1103"/>
      <c r="BZ51" s="1103"/>
      <c r="CA51" s="1103"/>
      <c r="CB51" s="1103"/>
      <c r="CC51" s="1103"/>
      <c r="CD51" s="1103"/>
      <c r="CE51" s="1103"/>
      <c r="CF51" s="1103"/>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148</v>
      </c>
      <c r="BC53" s="1098"/>
      <c r="BD53" s="1098"/>
      <c r="BE53" s="1098"/>
      <c r="BF53" s="1098"/>
      <c r="BG53" s="1098"/>
      <c r="BH53" s="1098"/>
      <c r="BI53" s="1098"/>
      <c r="BJ53" s="1098"/>
      <c r="BK53" s="1098"/>
      <c r="BL53" s="1098"/>
      <c r="BM53" s="1098"/>
      <c r="BN53" s="1098"/>
      <c r="BO53" s="1098"/>
      <c r="BP53" s="1103">
        <v>53.5</v>
      </c>
      <c r="BQ53" s="1103"/>
      <c r="BR53" s="1103"/>
      <c r="BS53" s="1103"/>
      <c r="BT53" s="1103"/>
      <c r="BU53" s="1103"/>
      <c r="BV53" s="1103"/>
      <c r="BW53" s="1103"/>
      <c r="BX53" s="1103">
        <v>54.7</v>
      </c>
      <c r="BY53" s="1103"/>
      <c r="BZ53" s="1103"/>
      <c r="CA53" s="1103"/>
      <c r="CB53" s="1103"/>
      <c r="CC53" s="1103"/>
      <c r="CD53" s="1103"/>
      <c r="CE53" s="1103"/>
      <c r="CF53" s="1103">
        <v>55.9</v>
      </c>
      <c r="CG53" s="1103"/>
      <c r="CH53" s="1103"/>
      <c r="CI53" s="1103"/>
      <c r="CJ53" s="1103"/>
      <c r="CK53" s="1103"/>
      <c r="CL53" s="1103"/>
      <c r="CM53" s="1103"/>
      <c r="CN53" s="1103">
        <v>57.6</v>
      </c>
      <c r="CO53" s="1103"/>
      <c r="CP53" s="1103"/>
      <c r="CQ53" s="1103"/>
      <c r="CR53" s="1103"/>
      <c r="CS53" s="1103"/>
      <c r="CT53" s="1103"/>
      <c r="CU53" s="1103"/>
      <c r="CV53" s="1103">
        <v>59.4</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17</v>
      </c>
      <c r="AO55" s="1099"/>
      <c r="AP55" s="1099"/>
      <c r="AQ55" s="1099"/>
      <c r="AR55" s="1099"/>
      <c r="AS55" s="1099"/>
      <c r="AT55" s="1099"/>
      <c r="AU55" s="1099"/>
      <c r="AV55" s="1099"/>
      <c r="AW55" s="1099"/>
      <c r="AX55" s="1099"/>
      <c r="AY55" s="1099"/>
      <c r="AZ55" s="1099"/>
      <c r="BA55" s="1099"/>
      <c r="BB55" s="1098" t="s">
        <v>568</v>
      </c>
      <c r="BC55" s="1098"/>
      <c r="BD55" s="1098"/>
      <c r="BE55" s="1098"/>
      <c r="BF55" s="1098"/>
      <c r="BG55" s="1098"/>
      <c r="BH55" s="1098"/>
      <c r="BI55" s="1098"/>
      <c r="BJ55" s="1098"/>
      <c r="BK55" s="1098"/>
      <c r="BL55" s="1098"/>
      <c r="BM55" s="1098"/>
      <c r="BN55" s="1098"/>
      <c r="BO55" s="1098"/>
      <c r="BP55" s="1103">
        <v>54.6</v>
      </c>
      <c r="BQ55" s="1103"/>
      <c r="BR55" s="1103"/>
      <c r="BS55" s="1103"/>
      <c r="BT55" s="1103"/>
      <c r="BU55" s="1103"/>
      <c r="BV55" s="1103"/>
      <c r="BW55" s="1103"/>
      <c r="BX55" s="1103">
        <v>53.2</v>
      </c>
      <c r="BY55" s="1103"/>
      <c r="BZ55" s="1103"/>
      <c r="CA55" s="1103"/>
      <c r="CB55" s="1103"/>
      <c r="CC55" s="1103"/>
      <c r="CD55" s="1103"/>
      <c r="CE55" s="1103"/>
      <c r="CF55" s="1103">
        <v>47.9</v>
      </c>
      <c r="CG55" s="1103"/>
      <c r="CH55" s="1103"/>
      <c r="CI55" s="1103"/>
      <c r="CJ55" s="1103"/>
      <c r="CK55" s="1103"/>
      <c r="CL55" s="1103"/>
      <c r="CM55" s="1103"/>
      <c r="CN55" s="1103">
        <v>49</v>
      </c>
      <c r="CO55" s="1103"/>
      <c r="CP55" s="1103"/>
      <c r="CQ55" s="1103"/>
      <c r="CR55" s="1103"/>
      <c r="CS55" s="1103"/>
      <c r="CT55" s="1103"/>
      <c r="CU55" s="1103"/>
      <c r="CV55" s="1103">
        <v>41.3</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148</v>
      </c>
      <c r="BC57" s="1098"/>
      <c r="BD57" s="1098"/>
      <c r="BE57" s="1098"/>
      <c r="BF57" s="1098"/>
      <c r="BG57" s="1098"/>
      <c r="BH57" s="1098"/>
      <c r="BI57" s="1098"/>
      <c r="BJ57" s="1098"/>
      <c r="BK57" s="1098"/>
      <c r="BL57" s="1098"/>
      <c r="BM57" s="1098"/>
      <c r="BN57" s="1098"/>
      <c r="BO57" s="1098"/>
      <c r="BP57" s="1103">
        <v>58.3</v>
      </c>
      <c r="BQ57" s="1103"/>
      <c r="BR57" s="1103"/>
      <c r="BS57" s="1103"/>
      <c r="BT57" s="1103"/>
      <c r="BU57" s="1103"/>
      <c r="BV57" s="1103"/>
      <c r="BW57" s="1103"/>
      <c r="BX57" s="1103">
        <v>59.6</v>
      </c>
      <c r="BY57" s="1103"/>
      <c r="BZ57" s="1103"/>
      <c r="CA57" s="1103"/>
      <c r="CB57" s="1103"/>
      <c r="CC57" s="1103"/>
      <c r="CD57" s="1103"/>
      <c r="CE57" s="1103"/>
      <c r="CF57" s="1103">
        <v>60.8</v>
      </c>
      <c r="CG57" s="1103"/>
      <c r="CH57" s="1103"/>
      <c r="CI57" s="1103"/>
      <c r="CJ57" s="1103"/>
      <c r="CK57" s="1103"/>
      <c r="CL57" s="1103"/>
      <c r="CM57" s="1103"/>
      <c r="CN57" s="1103">
        <v>61</v>
      </c>
      <c r="CO57" s="1103"/>
      <c r="CP57" s="1103"/>
      <c r="CQ57" s="1103"/>
      <c r="CR57" s="1103"/>
      <c r="CS57" s="1103"/>
      <c r="CT57" s="1103"/>
      <c r="CU57" s="1103"/>
      <c r="CV57" s="1103">
        <v>63</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335</v>
      </c>
    </row>
    <row r="64" spans="1:109">
      <c r="B64" s="756"/>
      <c r="G64" s="1073"/>
      <c r="N64" s="1093"/>
      <c r="AM64" s="1073"/>
      <c r="AN64" s="1073" t="s">
        <v>566</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179</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174</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539</v>
      </c>
      <c r="BQ72" s="1099"/>
      <c r="BR72" s="1099"/>
      <c r="BS72" s="1099"/>
      <c r="BT72" s="1099"/>
      <c r="BU72" s="1099"/>
      <c r="BV72" s="1099"/>
      <c r="BW72" s="1099"/>
      <c r="BX72" s="1099" t="s">
        <v>421</v>
      </c>
      <c r="BY72" s="1099"/>
      <c r="BZ72" s="1099"/>
      <c r="CA72" s="1099"/>
      <c r="CB72" s="1099"/>
      <c r="CC72" s="1099"/>
      <c r="CD72" s="1099"/>
      <c r="CE72" s="1099"/>
      <c r="CF72" s="1099" t="s">
        <v>540</v>
      </c>
      <c r="CG72" s="1099"/>
      <c r="CH72" s="1099"/>
      <c r="CI72" s="1099"/>
      <c r="CJ72" s="1099"/>
      <c r="CK72" s="1099"/>
      <c r="CL72" s="1099"/>
      <c r="CM72" s="1099"/>
      <c r="CN72" s="1099" t="s">
        <v>541</v>
      </c>
      <c r="CO72" s="1099"/>
      <c r="CP72" s="1099"/>
      <c r="CQ72" s="1099"/>
      <c r="CR72" s="1099"/>
      <c r="CS72" s="1099"/>
      <c r="CT72" s="1099"/>
      <c r="CU72" s="1099"/>
      <c r="CV72" s="1099" t="s">
        <v>542</v>
      </c>
      <c r="CW72" s="1099"/>
      <c r="CX72" s="1099"/>
      <c r="CY72" s="1099"/>
      <c r="CZ72" s="1099"/>
      <c r="DA72" s="1099"/>
      <c r="DB72" s="1099"/>
      <c r="DC72" s="1099"/>
    </row>
    <row r="73" spans="2:107">
      <c r="B73" s="756"/>
      <c r="G73" s="1075"/>
      <c r="H73" s="1075"/>
      <c r="I73" s="1075"/>
      <c r="J73" s="1075"/>
      <c r="K73" s="1085"/>
      <c r="L73" s="1085"/>
      <c r="M73" s="1085"/>
      <c r="N73" s="1085"/>
      <c r="AM73" s="1077"/>
      <c r="AN73" s="1098" t="s">
        <v>567</v>
      </c>
      <c r="AO73" s="1098"/>
      <c r="AP73" s="1098"/>
      <c r="AQ73" s="1098"/>
      <c r="AR73" s="1098"/>
      <c r="AS73" s="1098"/>
      <c r="AT73" s="1098"/>
      <c r="AU73" s="1098"/>
      <c r="AV73" s="1098"/>
      <c r="AW73" s="1098"/>
      <c r="AX73" s="1098"/>
      <c r="AY73" s="1098"/>
      <c r="AZ73" s="1098"/>
      <c r="BA73" s="1098"/>
      <c r="BB73" s="1098" t="s">
        <v>568</v>
      </c>
      <c r="BC73" s="1098"/>
      <c r="BD73" s="1098"/>
      <c r="BE73" s="1098"/>
      <c r="BF73" s="1098"/>
      <c r="BG73" s="1098"/>
      <c r="BH73" s="1098"/>
      <c r="BI73" s="1098"/>
      <c r="BJ73" s="1098"/>
      <c r="BK73" s="1098"/>
      <c r="BL73" s="1098"/>
      <c r="BM73" s="1098"/>
      <c r="BN73" s="1098"/>
      <c r="BO73" s="1098"/>
      <c r="BP73" s="1103"/>
      <c r="BQ73" s="1103"/>
      <c r="BR73" s="1103"/>
      <c r="BS73" s="1103"/>
      <c r="BT73" s="1103"/>
      <c r="BU73" s="1103"/>
      <c r="BV73" s="1103"/>
      <c r="BW73" s="1103"/>
      <c r="BX73" s="1103"/>
      <c r="BY73" s="1103"/>
      <c r="BZ73" s="1103"/>
      <c r="CA73" s="1103"/>
      <c r="CB73" s="1103"/>
      <c r="CC73" s="1103"/>
      <c r="CD73" s="1103"/>
      <c r="CE73" s="1103"/>
      <c r="CF73" s="1103"/>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413</v>
      </c>
      <c r="BC75" s="1098"/>
      <c r="BD75" s="1098"/>
      <c r="BE75" s="1098"/>
      <c r="BF75" s="1098"/>
      <c r="BG75" s="1098"/>
      <c r="BH75" s="1098"/>
      <c r="BI75" s="1098"/>
      <c r="BJ75" s="1098"/>
      <c r="BK75" s="1098"/>
      <c r="BL75" s="1098"/>
      <c r="BM75" s="1098"/>
      <c r="BN75" s="1098"/>
      <c r="BO75" s="1098"/>
      <c r="BP75" s="1103">
        <v>8.8000000000000007</v>
      </c>
      <c r="BQ75" s="1103"/>
      <c r="BR75" s="1103"/>
      <c r="BS75" s="1103"/>
      <c r="BT75" s="1103"/>
      <c r="BU75" s="1103"/>
      <c r="BV75" s="1103"/>
      <c r="BW75" s="1103"/>
      <c r="BX75" s="1103">
        <v>9</v>
      </c>
      <c r="BY75" s="1103"/>
      <c r="BZ75" s="1103"/>
      <c r="CA75" s="1103"/>
      <c r="CB75" s="1103"/>
      <c r="CC75" s="1103"/>
      <c r="CD75" s="1103"/>
      <c r="CE75" s="1103"/>
      <c r="CF75" s="1103">
        <v>9.8000000000000007</v>
      </c>
      <c r="CG75" s="1103"/>
      <c r="CH75" s="1103"/>
      <c r="CI75" s="1103"/>
      <c r="CJ75" s="1103"/>
      <c r="CK75" s="1103"/>
      <c r="CL75" s="1103"/>
      <c r="CM75" s="1103"/>
      <c r="CN75" s="1103">
        <v>10.1</v>
      </c>
      <c r="CO75" s="1103"/>
      <c r="CP75" s="1103"/>
      <c r="CQ75" s="1103"/>
      <c r="CR75" s="1103"/>
      <c r="CS75" s="1103"/>
      <c r="CT75" s="1103"/>
      <c r="CU75" s="1103"/>
      <c r="CV75" s="1103">
        <v>10.3</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17</v>
      </c>
      <c r="AO77" s="1099"/>
      <c r="AP77" s="1099"/>
      <c r="AQ77" s="1099"/>
      <c r="AR77" s="1099"/>
      <c r="AS77" s="1099"/>
      <c r="AT77" s="1099"/>
      <c r="AU77" s="1099"/>
      <c r="AV77" s="1099"/>
      <c r="AW77" s="1099"/>
      <c r="AX77" s="1099"/>
      <c r="AY77" s="1099"/>
      <c r="AZ77" s="1099"/>
      <c r="BA77" s="1099"/>
      <c r="BB77" s="1098" t="s">
        <v>568</v>
      </c>
      <c r="BC77" s="1098"/>
      <c r="BD77" s="1098"/>
      <c r="BE77" s="1098"/>
      <c r="BF77" s="1098"/>
      <c r="BG77" s="1098"/>
      <c r="BH77" s="1098"/>
      <c r="BI77" s="1098"/>
      <c r="BJ77" s="1098"/>
      <c r="BK77" s="1098"/>
      <c r="BL77" s="1098"/>
      <c r="BM77" s="1098"/>
      <c r="BN77" s="1098"/>
      <c r="BO77" s="1098"/>
      <c r="BP77" s="1103">
        <v>54.6</v>
      </c>
      <c r="BQ77" s="1103"/>
      <c r="BR77" s="1103"/>
      <c r="BS77" s="1103"/>
      <c r="BT77" s="1103"/>
      <c r="BU77" s="1103"/>
      <c r="BV77" s="1103"/>
      <c r="BW77" s="1103"/>
      <c r="BX77" s="1103">
        <v>53.2</v>
      </c>
      <c r="BY77" s="1103"/>
      <c r="BZ77" s="1103"/>
      <c r="CA77" s="1103"/>
      <c r="CB77" s="1103"/>
      <c r="CC77" s="1103"/>
      <c r="CD77" s="1103"/>
      <c r="CE77" s="1103"/>
      <c r="CF77" s="1103">
        <v>47.9</v>
      </c>
      <c r="CG77" s="1103"/>
      <c r="CH77" s="1103"/>
      <c r="CI77" s="1103"/>
      <c r="CJ77" s="1103"/>
      <c r="CK77" s="1103"/>
      <c r="CL77" s="1103"/>
      <c r="CM77" s="1103"/>
      <c r="CN77" s="1103">
        <v>49</v>
      </c>
      <c r="CO77" s="1103"/>
      <c r="CP77" s="1103"/>
      <c r="CQ77" s="1103"/>
      <c r="CR77" s="1103"/>
      <c r="CS77" s="1103"/>
      <c r="CT77" s="1103"/>
      <c r="CU77" s="1103"/>
      <c r="CV77" s="1103">
        <v>41.3</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413</v>
      </c>
      <c r="BC79" s="1098"/>
      <c r="BD79" s="1098"/>
      <c r="BE79" s="1098"/>
      <c r="BF79" s="1098"/>
      <c r="BG79" s="1098"/>
      <c r="BH79" s="1098"/>
      <c r="BI79" s="1098"/>
      <c r="BJ79" s="1098"/>
      <c r="BK79" s="1098"/>
      <c r="BL79" s="1098"/>
      <c r="BM79" s="1098"/>
      <c r="BN79" s="1098"/>
      <c r="BO79" s="1098"/>
      <c r="BP79" s="1103">
        <v>10</v>
      </c>
      <c r="BQ79" s="1103"/>
      <c r="BR79" s="1103"/>
      <c r="BS79" s="1103"/>
      <c r="BT79" s="1103"/>
      <c r="BU79" s="1103"/>
      <c r="BV79" s="1103"/>
      <c r="BW79" s="1103"/>
      <c r="BX79" s="1103">
        <v>9.8000000000000007</v>
      </c>
      <c r="BY79" s="1103"/>
      <c r="BZ79" s="1103"/>
      <c r="CA79" s="1103"/>
      <c r="CB79" s="1103"/>
      <c r="CC79" s="1103"/>
      <c r="CD79" s="1103"/>
      <c r="CE79" s="1103"/>
      <c r="CF79" s="1103">
        <v>9.6</v>
      </c>
      <c r="CG79" s="1103"/>
      <c r="CH79" s="1103"/>
      <c r="CI79" s="1103"/>
      <c r="CJ79" s="1103"/>
      <c r="CK79" s="1103"/>
      <c r="CL79" s="1103"/>
      <c r="CM79" s="1103"/>
      <c r="CN79" s="1103">
        <v>9.5</v>
      </c>
      <c r="CO79" s="1103"/>
      <c r="CP79" s="1103"/>
      <c r="CQ79" s="1103"/>
      <c r="CR79" s="1103"/>
      <c r="CS79" s="1103"/>
      <c r="CT79" s="1103"/>
      <c r="CU79" s="1103"/>
      <c r="CV79" s="1103">
        <v>9.1999999999999993</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JPsz3c0GjQoYb/9sMiQlyBbVa2B3FBxUL/K58odT2gO5oc/n3SyjgrtGO94Gdmsn7SwAe9j17Kt5g+Xk06z8RQ==" saltValue="f5JSg6u9Ji9vtRCDR69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dEMMRP6PicDUX76lGpsGitneDXGc8UJ4ZXhl18kaq0yVBmoarn0ep2NwLGpAudB4s4GY5RKA13zBagY5rrlHZw==" saltValue="xWi+/wIrqa7wCaAD3o4L+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lp1gErVG1BISGfNt6DWC+vckTcGMdJ+QM80VwgEPTXAyw5OClUEYHhHKn4VgrWNyX5FhTgqV8rP+z7LApsAT/w==" saltValue="LHBxXv0GL0dAMTfwMgeKc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石倉　阿季</cp:lastModifiedBy>
  <dcterms:created xsi:type="dcterms:W3CDTF">2022-02-02T06:26:54Z</dcterms:created>
  <dcterms:modified xsi:type="dcterms:W3CDTF">2022-09-16T12:23:12Z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2022-09-16T12:23:12Z</vt:filetime>
  </property>
</Properties>
</file>