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20490" windowHeight="753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個人支払調書!$A$1:$U$19</definedName>
    <definedName name="__xlnm.Print_Area" localSheetId="0">実績かがみ!$A$2:$S$48</definedName>
    <definedName name="__xlnm.Print_Area" localSheetId="1">様式１!$A$1:$H$56</definedName>
    <definedName name="__xlnm.Print_Area" localSheetId="2">様式２!$A$1:$AO$27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個人支払調書!$A$1:$U$19</definedName>
    <definedName name="_xlnm.Print_Area" localSheetId="0">実績かがみ!$A$2:$S$48</definedName>
    <definedName name="_xlnm.Print_Area" localSheetId="1">様式１!$A$1:$H$56</definedName>
    <definedName name="_xlnm.Print_Area" localSheetId="2">様式２!$A$1:$AO$27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9" i="6" l="1"/>
  <c r="Q19" i="6"/>
  <c r="O19" i="6"/>
  <c r="M19" i="6"/>
  <c r="K19" i="6"/>
  <c r="I19" i="6"/>
  <c r="G19" i="6"/>
  <c r="E19" i="6"/>
  <c r="C19" i="6"/>
  <c r="S18" i="6"/>
  <c r="S17" i="6"/>
  <c r="Q17" i="6"/>
  <c r="O17" i="6"/>
  <c r="M17" i="6"/>
  <c r="B17" i="6"/>
  <c r="S16" i="6"/>
  <c r="Q16" i="6"/>
  <c r="O16" i="6"/>
  <c r="M16" i="6"/>
  <c r="B16" i="6"/>
  <c r="S15" i="6"/>
  <c r="Q15" i="6"/>
  <c r="O15" i="6"/>
  <c r="M15" i="6"/>
  <c r="B15" i="6"/>
  <c r="S14" i="6"/>
  <c r="Q14" i="6"/>
  <c r="O14" i="6"/>
  <c r="M14" i="6"/>
  <c r="B14" i="6"/>
  <c r="S13" i="6"/>
  <c r="Q13" i="6"/>
  <c r="O13" i="6"/>
  <c r="M13" i="6"/>
  <c r="B13" i="6"/>
  <c r="S12" i="6"/>
  <c r="Q12" i="6"/>
  <c r="O12" i="6"/>
  <c r="M12" i="6"/>
  <c r="B12" i="6"/>
  <c r="S11" i="6"/>
  <c r="Q11" i="6"/>
  <c r="O11" i="6"/>
  <c r="M11" i="6"/>
  <c r="B11" i="6"/>
  <c r="S10" i="6"/>
  <c r="Q10" i="6"/>
  <c r="O10" i="6"/>
  <c r="M10" i="6"/>
  <c r="B10" i="6"/>
  <c r="S9" i="6"/>
  <c r="Q9" i="6"/>
  <c r="O9" i="6"/>
  <c r="M9" i="6"/>
  <c r="B9" i="6"/>
  <c r="S8" i="6"/>
  <c r="Q8" i="6"/>
  <c r="O8" i="6"/>
  <c r="M8" i="6"/>
  <c r="B8" i="6"/>
  <c r="F31" i="4"/>
  <c r="E2" i="4"/>
  <c r="A1" i="4"/>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E26" i="3"/>
  <c r="D26"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E24" i="3"/>
  <c r="D24" i="3"/>
  <c r="AF22" i="3"/>
  <c r="AD22"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D19" i="3"/>
  <c r="A18" i="3"/>
  <c r="AO17" i="3"/>
  <c r="AF17" i="3"/>
  <c r="AE17" i="3"/>
  <c r="AD17" i="3"/>
  <c r="AO16" i="3"/>
  <c r="AF16" i="3"/>
  <c r="AE16" i="3"/>
  <c r="AD16" i="3"/>
  <c r="AO15" i="3"/>
  <c r="AF15" i="3"/>
  <c r="AE15" i="3"/>
  <c r="AD15" i="3"/>
  <c r="AO14" i="3"/>
  <c r="AF14" i="3"/>
  <c r="AE14" i="3"/>
  <c r="AD14" i="3"/>
  <c r="AO13" i="3"/>
  <c r="AF13" i="3"/>
  <c r="AE13" i="3"/>
  <c r="AD13" i="3"/>
  <c r="AO12" i="3"/>
  <c r="AF12" i="3"/>
  <c r="AE12" i="3"/>
  <c r="AD12" i="3"/>
  <c r="AO11" i="3"/>
  <c r="AF11" i="3"/>
  <c r="AE11" i="3"/>
  <c r="AD11" i="3"/>
  <c r="AO10" i="3"/>
  <c r="AF10" i="3"/>
  <c r="AE10" i="3"/>
  <c r="AD10" i="3"/>
  <c r="AO9" i="3"/>
  <c r="AF9" i="3"/>
  <c r="AE9" i="3"/>
  <c r="AD9" i="3"/>
  <c r="AO8" i="3"/>
  <c r="AF8" i="3"/>
  <c r="AE8" i="3"/>
  <c r="AD8" i="3"/>
  <c r="B2" i="3"/>
  <c r="G55" i="2"/>
  <c r="G52" i="2"/>
  <c r="G49" i="2"/>
  <c r="G48" i="2"/>
  <c r="G47" i="2"/>
  <c r="A47" i="2"/>
  <c r="G46" i="2"/>
  <c r="G45" i="2"/>
  <c r="D45" i="2"/>
  <c r="G44" i="2"/>
  <c r="G43" i="2"/>
  <c r="G42" i="2"/>
  <c r="G41" i="2"/>
  <c r="G40" i="2"/>
  <c r="G39" i="2"/>
  <c r="G38" i="2"/>
  <c r="G37" i="2"/>
  <c r="C37" i="2"/>
  <c r="G36" i="2"/>
  <c r="G35" i="2"/>
  <c r="G34" i="2"/>
  <c r="D34" i="2"/>
  <c r="G33" i="2"/>
  <c r="G32" i="2"/>
  <c r="G31" i="2"/>
  <c r="G30" i="2"/>
  <c r="D30" i="2"/>
  <c r="G29" i="2"/>
  <c r="G28" i="2"/>
  <c r="G27" i="2"/>
  <c r="G26" i="2"/>
  <c r="D26" i="2"/>
  <c r="G25" i="2"/>
  <c r="G24" i="2"/>
  <c r="G23" i="2"/>
  <c r="G22" i="2"/>
  <c r="G21" i="2"/>
  <c r="G20" i="2"/>
  <c r="G19" i="2"/>
  <c r="G18" i="2"/>
  <c r="G17" i="2"/>
  <c r="G16" i="2"/>
  <c r="G15" i="2"/>
  <c r="G14" i="2"/>
  <c r="G13" i="2"/>
  <c r="D13" i="2"/>
  <c r="G12" i="2"/>
  <c r="G11" i="2"/>
  <c r="G7" i="2"/>
  <c r="G5" i="2"/>
  <c r="G4" i="2"/>
</calcChain>
</file>

<file path=xl/sharedStrings.xml><?xml version="1.0" encoding="utf-8"?>
<sst xmlns="http://schemas.openxmlformats.org/spreadsheetml/2006/main" count="493" uniqueCount="216">
  <si>
    <t>様式第５号（第９条関係）</t>
  </si>
  <si>
    <t>日</t>
  </si>
  <si>
    <t xml:space="preserve"> </t>
  </si>
  <si>
    <t>① 農地の維持、管理経費</t>
  </si>
  <si>
    <t>真庭市長</t>
  </si>
  <si>
    <t>中　山　間　地　域　等　直　接　支　払　制　度　補　助　金　支　払　調　書　</t>
  </si>
  <si>
    <t>① 目標達成のための活動経費</t>
  </si>
  <si>
    <t>実　　施　　日　・　作　　業　　内　　容（時間）</t>
  </si>
  <si>
    <t>ホ</t>
  </si>
  <si>
    <t>　様</t>
  </si>
  <si>
    <t>集落協定番号</t>
  </si>
  <si>
    <t>◎　 中 山 間 地 域 等 直 接 支 払 制 度 補 助 金 加 算 額</t>
  </si>
  <si>
    <t>④農産加工品試作費</t>
  </si>
  <si>
    <t>　</t>
  </si>
  <si>
    <t>⑦ 新規就農者研修会費</t>
  </si>
  <si>
    <t>② 簡易な基盤整備</t>
  </si>
  <si>
    <t>令和</t>
  </si>
  <si>
    <t>⑤ 加工施設、機械導入費</t>
  </si>
  <si>
    <t>年</t>
  </si>
  <si>
    <t>◎　 中 山 間 地 域 等 直 接 支 払 制 度 補 助 金  額</t>
  </si>
  <si>
    <t>月</t>
  </si>
  <si>
    <t>③　鳥獣害対策及び水路・農道
  等の維持・管理等集落の共同
  取組みに要する経費</t>
  </si>
  <si>
    <t>付け真農振第</t>
  </si>
  <si>
    <t>④集落協定による維持管理経費</t>
  </si>
  <si>
    <t>号で補助金の交付決定の通知を受けた真庭</t>
  </si>
  <si>
    <t>⑤　加算措置での目標達成のた
　めに要する活動経費</t>
  </si>
  <si>
    <t>①　集落の各担当者の活動に
　　 対する経費</t>
  </si>
  <si>
    <t>記</t>
  </si>
  <si>
    <t>円</t>
  </si>
  <si>
    <t>活動記録</t>
  </si>
  <si>
    <t>③ 有機農産物栽培推進経費</t>
  </si>
  <si>
    <t>②簡易な基盤整備</t>
  </si>
  <si>
    <t>円（Ａ）</t>
  </si>
  <si>
    <t>その他市長が必要と認める書類</t>
  </si>
  <si>
    <t>集落</t>
  </si>
  <si>
    <t>補助金額合計</t>
  </si>
  <si>
    <t>金　額</t>
  </si>
  <si>
    <t>⑪ 自然観察会、体験農園等開催費</t>
  </si>
  <si>
    <t>円（１）</t>
  </si>
  <si>
    <t>（１）</t>
  </si>
  <si>
    <t>円（Ｄ）</t>
  </si>
  <si>
    <t>日　付</t>
  </si>
  <si>
    <t>円（２）</t>
  </si>
  <si>
    <t>⑩ 市民農園運営等経費</t>
  </si>
  <si>
    <t>Ａ．　共同取組活動等支払調書</t>
  </si>
  <si>
    <t>◎農用地面積割個人配分金額</t>
  </si>
  <si>
    <t>② 総会、役員会経費</t>
  </si>
  <si>
    <t>項           目</t>
  </si>
  <si>
    <t>内         容</t>
  </si>
  <si>
    <t>円（Ｃ）</t>
  </si>
  <si>
    <t>① 役員報酬</t>
  </si>
  <si>
    <t>小　　　　　　　　計</t>
  </si>
  <si>
    <t>②  農業生産活動等の体制整備
   に向けた活動等の集落マスタ
   ープランの将来像を実現する
   ための活動に対する経費</t>
  </si>
  <si>
    <t>ラ</t>
  </si>
  <si>
    <t>⑥　交付金の積立・繰越</t>
  </si>
  <si>
    <t>① 鳥獣害防護柵設置等費用</t>
  </si>
  <si>
    <t>① 共同利用機械・施設購入</t>
  </si>
  <si>
    <t>② 新規作物導入推進経費</t>
  </si>
  <si>
    <t>④ 農産加工品試作費</t>
  </si>
  <si>
    <t>⑥ 直売施設整備費</t>
  </si>
  <si>
    <t>⑧ 認定農業者育成費</t>
  </si>
  <si>
    <t>⑨ 基幹的作業委託推進経費</t>
  </si>
  <si>
    <t>円（Ｂ）</t>
  </si>
  <si>
    <t>Ｂ．　農用地面積割個人配分</t>
  </si>
  <si>
    <t>ウ</t>
  </si>
  <si>
    <t>② 農道・水路補修・改良費</t>
  </si>
  <si>
    <t>④　集落協定による農用地の維
  持管理活動をする者に対する
  経費</t>
  </si>
  <si>
    <t>② その他（　　　　）</t>
  </si>
  <si>
    <t>円（Ｅ）</t>
  </si>
  <si>
    <t>① 共同利用機械購入のため</t>
  </si>
  <si>
    <t>ヨ</t>
  </si>
  <si>
    <t>② 鳥獣害防止対策のため</t>
  </si>
  <si>
    <t>③ ほ場整備実施のため</t>
  </si>
  <si>
    <t>④ イベント開催のため</t>
  </si>
  <si>
    <t>⑤ 農地法面保護工事のため</t>
  </si>
  <si>
    <t>⑥ 加工機械等整備のため</t>
  </si>
  <si>
    <t>備　考</t>
  </si>
  <si>
    <t>円（Ｆ）</t>
  </si>
  <si>
    <t>ロ</t>
  </si>
  <si>
    <t>円（Ｇ）</t>
  </si>
  <si>
    <t>ル</t>
  </si>
  <si>
    <t>円（Ｈ）</t>
  </si>
  <si>
    <t>円（Ｉ）</t>
  </si>
  <si>
    <t>体制整備の実施の有無</t>
  </si>
  <si>
    <t>№　１</t>
  </si>
  <si>
    <t>中山間地域等直接払交付金合計からの差引差額</t>
  </si>
  <si>
    <t xml:space="preserve">円 </t>
  </si>
  <si>
    <t>№　２</t>
  </si>
  <si>
    <t>個人配分金額</t>
  </si>
  <si>
    <t>③その他</t>
  </si>
  <si>
    <t>番　号</t>
  </si>
  <si>
    <t>支　　　　払　　　　先</t>
  </si>
  <si>
    <t>交付対象</t>
  </si>
  <si>
    <t>番号</t>
  </si>
  <si>
    <t>交付金額</t>
  </si>
  <si>
    <t>　　月　　日</t>
  </si>
  <si>
    <t>加算額</t>
  </si>
  <si>
    <t>　①集落協定運営のための管理経費</t>
  </si>
  <si>
    <t>チ</t>
  </si>
  <si>
    <t>　②農業生産活動の体制整備向けた活動・マスタープランの実現</t>
  </si>
  <si>
    <t>　③鳥獣害対策水路農道管理経費</t>
  </si>
  <si>
    <t>⑤加算目標達成経緯費</t>
  </si>
  <si>
    <t>共同取組活動費</t>
  </si>
  <si>
    <t>農用地面積割</t>
  </si>
  <si>
    <t>個人交付額計</t>
  </si>
  <si>
    <t>　　⑥　交付金の積立・繰越</t>
  </si>
  <si>
    <t>ヤ</t>
  </si>
  <si>
    <t>⑦その他</t>
  </si>
  <si>
    <t>面　　　積</t>
  </si>
  <si>
    <t>①農地の維持管理経費</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</si>
  <si>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</si>
  <si>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</si>
  <si>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</si>
  <si>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</si>
  <si>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</si>
  <si>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</si>
  <si>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</si>
  <si>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</si>
  <si>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</si>
  <si>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</si>
  <si>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</si>
  <si>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</si>
  <si>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</si>
  <si>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</si>
  <si>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</si>
  <si>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</si>
  <si>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支　出　額（円）</t>
  </si>
  <si>
    <t>役員報酬</t>
  </si>
  <si>
    <t>①加算措置目標達成経費</t>
  </si>
  <si>
    <t>②その他</t>
  </si>
  <si>
    <t>個人支払合計</t>
  </si>
  <si>
    <t>①共同利用機械購入</t>
  </si>
  <si>
    <t>②鳥獣害防止対策</t>
  </si>
  <si>
    <t>（㎡）</t>
  </si>
  <si>
    <t>③ほ場整備実施のため</t>
  </si>
  <si>
    <t>④イベント開催のため</t>
  </si>
  <si>
    <t>⑤農地法面保護工事</t>
  </si>
  <si>
    <t>⑥加工機械等整備</t>
  </si>
  <si>
    <t>⑥その他</t>
  </si>
  <si>
    <t>（円）</t>
  </si>
  <si>
    <t>住　　　所</t>
  </si>
  <si>
    <t>氏　　　　名</t>
  </si>
  <si>
    <t>（２）</t>
  </si>
  <si>
    <t>イ</t>
  </si>
  <si>
    <t>ハ</t>
  </si>
  <si>
    <t>ニ</t>
  </si>
  <si>
    <t>○　　活動内容等報告書</t>
  </si>
  <si>
    <t>ヘ</t>
  </si>
  <si>
    <t>ト</t>
  </si>
  <si>
    <t>リ</t>
  </si>
  <si>
    <t>ヌ</t>
  </si>
  <si>
    <t>ヲ</t>
  </si>
  <si>
    <t>ワ</t>
  </si>
  <si>
    <t>カ</t>
  </si>
  <si>
    <t>タ</t>
  </si>
  <si>
    <t>資　　材　　代　　等　　費　　用　　　　　　</t>
  </si>
  <si>
    <t>レ</t>
  </si>
  <si>
    <t>ソ</t>
  </si>
  <si>
    <t>ツ</t>
  </si>
  <si>
    <t>交　付　金　額　差　引　残　高</t>
  </si>
  <si>
    <t>ネ</t>
  </si>
  <si>
    <t>ナ</t>
  </si>
  <si>
    <t>ム</t>
  </si>
  <si>
    <t>Ｂ＝（イ～ム）</t>
  </si>
  <si>
    <t>ノ</t>
  </si>
  <si>
    <t>オ</t>
  </si>
  <si>
    <t>ク</t>
  </si>
  <si>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</si>
  <si>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</si>
  <si>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</si>
  <si>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</si>
  <si>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</si>
  <si>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</si>
  <si>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</si>
  <si>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</si>
  <si>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</si>
  <si>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</si>
  <si>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</si>
  <si>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</si>
  <si>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</si>
  <si>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総　　　　計</t>
  </si>
  <si>
    <t>※　領収書のコピーを添付。</t>
  </si>
  <si>
    <t>作業名</t>
  </si>
  <si>
    <t>報酬・日当個人支払い調書</t>
  </si>
  <si>
    <t>賃金小計</t>
  </si>
  <si>
    <t>個人合計</t>
  </si>
  <si>
    <t>確認印</t>
  </si>
  <si>
    <t>月　日</t>
  </si>
  <si>
    <t>協定者</t>
  </si>
  <si>
    <t>作業賃金</t>
  </si>
  <si>
    <t>計</t>
  </si>
  <si>
    <t>真庭市中山間地域等直接支払制度補助金に係る事業の活動記録（活動日誌）</t>
    <rPh sb="29" eb="31">
      <t>カツドウ</t>
    </rPh>
    <rPh sb="31" eb="33">
      <t>ニッシ</t>
    </rPh>
    <phoneticPr fontId="2"/>
  </si>
  <si>
    <t>中山間地域等直接支払交付金活動及び支出等内訳表</t>
  </si>
  <si>
    <t>市中山間地域等直接支払制度補助金に係る事業が下記のとおり完了したので、真庭市中山間</t>
    <phoneticPr fontId="2"/>
  </si>
  <si>
    <t>中山間地域等直接支払制度補助金実績報告書</t>
    <phoneticPr fontId="2"/>
  </si>
  <si>
    <t>地域等直接支払制度補助金交付規程第9条第1項の規定により、関係書類を添えて報告します。</t>
  </si>
  <si>
    <t>1．補助交付決定額</t>
  </si>
  <si>
    <t>2．添付書類</t>
  </si>
  <si>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</si>
  <si>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令和　年　月     日</t>
    <rPh sb="1" eb="2">
      <t>ワ</t>
    </rPh>
    <phoneticPr fontId="2"/>
  </si>
  <si>
    <r>
      <t>令和　年度体制整備単価・加算措置活動報告書</t>
    </r>
    <r>
      <rPr>
        <sz val="11"/>
        <rFont val="ＭＳ Ｐゴシック"/>
        <family val="3"/>
        <charset val="128"/>
      </rPr>
      <t>（10割単価・加算措置を受ける協定）</t>
    </r>
    <phoneticPr fontId="2"/>
  </si>
  <si>
    <t>円(1+2)</t>
  </si>
  <si>
    <t>共同取組活動費等合計　     ( Ａ + Ｂ + Ｃ + D ＋ Ｅ ＋ Ｆ＋Ｇ ）</t>
  </si>
  <si>
    <t>{ （（１）＋（２）） －（ Ｈ ）－（ Ｉ ）}</t>
  </si>
  <si>
    <r>
      <t xml:space="preserve">□加算額
</t>
    </r>
    <r>
      <rPr>
        <sz val="9"/>
        <rFont val="ＭＳ Ｐゴシック"/>
        <family val="3"/>
        <charset val="128"/>
      </rPr>
      <t>※加算金は個人配分不可</t>
    </r>
  </si>
  <si>
    <r>
      <t>有　・　無　</t>
    </r>
    <r>
      <rPr>
        <sz val="9"/>
        <rFont val="ＭＳ Ｐゴシック"/>
        <family val="3"/>
        <charset val="128"/>
      </rPr>
      <t>（次年度以降）</t>
    </r>
  </si>
  <si>
    <t>参考様式　１</t>
    <rPh sb="0" eb="2">
      <t>サンコウ</t>
    </rPh>
    <phoneticPr fontId="2"/>
  </si>
  <si>
    <t>参考様式２-</t>
    <rPh sb="0" eb="2">
      <t>サンコウ</t>
    </rPh>
    <phoneticPr fontId="2"/>
  </si>
  <si>
    <t>様式２-</t>
    <phoneticPr fontId="2"/>
  </si>
  <si>
    <t>中　　山　　間　　地　　域　　等　　直　　接　　支　　払　　交　　付　　金　　個　　人　　別　　支　　払　　調　　書　　（参考様式 ２-１）</t>
  </si>
  <si>
    <t>中　　山　　間　　地　　域　　等　　直　　接　　支　　払　　交　　付　　金　　個　　人　　別　　支　　払　　調　　書　　（参考様式２-２）</t>
  </si>
  <si>
    <t>C　</t>
  </si>
  <si>
    <t>Ｄ＝B+C</t>
  </si>
  <si>
    <t>（F）</t>
  </si>
  <si>
    <t>集落協定</t>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</si>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</sst>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44">
    <font>
      <sz val="11"/>
      <name val="ＭＳ Ｐゴシック"/>
      <family val="3"/>
    </font>
    <font>
      <sz val="11"/>
      <name val="ＭＳ Ｐゴシック"/>
      <family val="3"/>
    </font>
    <font>
      <sz val="6"/>
      <name val="ＭＳ Ｐゴシック"/>
      <family val="3"/>
    </font>
    <font>
      <sz val="12"/>
      <name val="ＭＳ Ｐゴシック"/>
      <family val="3"/>
    </font>
    <font>
      <sz val="11"/>
      <name val="DejaVu Sans"/>
      <family val="2"/>
    </font>
    <font>
      <sz val="12"/>
      <name val="DejaVu Sans"/>
      <family val="2"/>
    </font>
    <font>
      <b/>
      <sz val="14"/>
      <name val="ＭＳ Ｐゴシック"/>
      <family val="3"/>
    </font>
    <font>
      <sz val="14"/>
      <name val="DejaVu Sans"/>
      <family val="2"/>
    </font>
    <font>
      <sz val="14"/>
      <name val="ＭＳ Ｐゴシック"/>
      <family val="3"/>
    </font>
    <font>
      <b/>
      <sz val="12"/>
      <name val="DejaVu Sans"/>
      <family val="2"/>
    </font>
    <font>
      <sz val="14"/>
      <color indexed="10"/>
      <name val="ＭＳ Ｐゴシック"/>
      <family val="3"/>
    </font>
    <font>
      <sz val="16"/>
      <name val="DejaVu Sans"/>
      <family val="2"/>
    </font>
    <font>
      <b/>
      <sz val="14"/>
      <name val="DejaVu Sans"/>
      <family val="2"/>
    </font>
    <font>
      <sz val="9"/>
      <name val="DejaVu Sans"/>
      <family val="2"/>
    </font>
    <font>
      <b/>
      <sz val="9"/>
      <name val="DejaVu Sans"/>
      <family val="2"/>
    </font>
    <font>
      <sz val="11"/>
      <name val="ＭＳ 明朝"/>
      <family val="1"/>
    </font>
    <font>
      <sz val="14"/>
      <name val="ＭＳ 明朝"/>
      <family val="1"/>
    </font>
    <font>
      <sz val="16"/>
      <name val="ＭＳ 明朝"/>
      <family val="1"/>
    </font>
    <font>
      <b/>
      <sz val="18"/>
      <name val="DejaVu Sans"/>
      <family val="2"/>
    </font>
    <font>
      <sz val="16"/>
      <color indexed="10"/>
      <name val="ＭＳ 明朝"/>
      <family val="1"/>
    </font>
    <font>
      <sz val="20"/>
      <name val="ＭＳ ゴシック"/>
      <family val="3"/>
    </font>
    <font>
      <sz val="16"/>
      <name val="ＭＳ ゴシック"/>
      <family val="3"/>
    </font>
    <font>
      <b/>
      <sz val="18"/>
      <name val="ＭＳ 明朝"/>
      <family val="1"/>
    </font>
    <font>
      <b/>
      <sz val="20"/>
      <name val="DejaVu Sans"/>
      <family val="2"/>
    </font>
    <font>
      <b/>
      <sz val="16"/>
      <name val="DejaVu Sans"/>
      <family val="2"/>
    </font>
    <font>
      <sz val="20"/>
      <name val="ＭＳ 明朝"/>
      <family val="1"/>
    </font>
    <font>
      <b/>
      <sz val="22"/>
      <name val="DejaVu Sans"/>
      <family val="2"/>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0"/>
      <color theme="1"/>
      <name val="ＭＳ Ｐゴシック"/>
      <family val="3"/>
      <charset val="128"/>
    </font>
    <font>
      <sz val="11"/>
      <color indexed="10"/>
      <name val="ＭＳ Ｐゴシック"/>
      <family val="3"/>
      <charset val="128"/>
    </font>
    <font>
      <sz val="14"/>
      <color indexed="10"/>
      <name val="ＭＳ Ｐゴシック"/>
      <family val="3"/>
      <charset val="128"/>
    </font>
    <font>
      <sz val="16"/>
      <name val="ＭＳ Ｐゴシック"/>
      <family val="3"/>
      <charset val="128"/>
    </font>
    <font>
      <sz val="14"/>
      <color indexed="8"/>
      <name val="ＭＳ Ｐゴシック"/>
      <family val="3"/>
      <charset val="128"/>
    </font>
    <font>
      <sz val="20"/>
      <name val="ＭＳ Ｐゴシック"/>
      <family val="3"/>
      <charset val="128"/>
    </font>
    <font>
      <sz val="14"/>
      <color indexed="9"/>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49">
    <border>
      <left/>
      <right/>
      <top/>
      <bottom/>
      <diagonal/>
    </border>
    <border>
      <left/>
      <right/>
      <top/>
      <bottom style="double">
        <color indexed="8"/>
      </bottom>
      <diagonal/>
    </border>
    <border>
      <left style="thin">
        <color indexed="8"/>
      </left>
      <right/>
      <top style="double">
        <color indexed="8"/>
      </top>
      <bottom style="double">
        <color indexed="8"/>
      </bottom>
      <diagonal/>
    </border>
    <border>
      <left style="thin">
        <color indexed="8"/>
      </left>
      <right/>
      <top style="double">
        <color indexed="8"/>
      </top>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double">
        <color indexed="8"/>
      </bottom>
      <diagonal/>
    </border>
    <border>
      <left style="thin">
        <color indexed="64"/>
      </left>
      <right style="thin">
        <color indexed="8"/>
      </right>
      <top style="double">
        <color indexed="8"/>
      </top>
      <bottom style="thin">
        <color indexed="8"/>
      </bottom>
      <diagonal/>
    </border>
    <border>
      <left style="thin">
        <color indexed="64"/>
      </left>
      <right/>
      <top/>
      <bottom/>
      <diagonal/>
    </border>
    <border>
      <left style="thin">
        <color indexed="64"/>
      </left>
      <right style="thin">
        <color indexed="8"/>
      </right>
      <top/>
      <bottom/>
      <diagonal/>
    </border>
    <border>
      <left style="thin">
        <color indexed="64"/>
      </left>
      <right style="thin">
        <color indexed="8"/>
      </right>
      <top style="double">
        <color indexed="8"/>
      </top>
      <bottom/>
      <diagonal/>
    </border>
    <border>
      <left style="thin">
        <color indexed="64"/>
      </left>
      <right/>
      <top/>
      <bottom style="thin">
        <color indexed="8"/>
      </bottom>
      <diagonal/>
    </border>
    <border>
      <left style="thin">
        <color indexed="64"/>
      </left>
      <right/>
      <top style="double">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double">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thin">
        <color indexed="64"/>
      </top>
      <bottom/>
      <diagonal/>
    </border>
    <border>
      <left/>
      <right/>
      <top style="thin">
        <color indexed="64"/>
      </top>
      <bottom/>
      <diagonal/>
    </border>
    <border>
      <left/>
      <right style="thin">
        <color indexed="8"/>
      </right>
      <top style="double">
        <color indexed="8"/>
      </top>
      <bottom style="thin">
        <color indexed="64"/>
      </bottom>
      <diagonal/>
    </border>
    <border>
      <left/>
      <right style="thin">
        <color indexed="8"/>
      </right>
      <top style="thin">
        <color indexed="64"/>
      </top>
      <bottom/>
      <diagonal/>
    </border>
    <border>
      <left/>
      <right/>
      <top style="double">
        <color indexed="8"/>
      </top>
      <bottom style="double">
        <color indexed="8"/>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style="thin">
        <color indexed="8"/>
      </top>
      <bottom style="double">
        <color indexed="8"/>
      </bottom>
      <diagonal/>
    </border>
    <border>
      <left/>
      <right/>
      <top style="double">
        <color indexed="8"/>
      </top>
      <bottom/>
      <diagonal/>
    </border>
    <border>
      <left/>
      <right/>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double">
        <color indexed="8"/>
      </bottom>
      <diagonal/>
    </border>
    <border>
      <left style="thin">
        <color indexed="8"/>
      </left>
      <right/>
      <top style="double">
        <color indexed="8"/>
      </top>
      <bottom style="thin">
        <color indexed="64"/>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hair">
        <color indexed="8"/>
      </top>
      <bottom style="hair">
        <color indexed="8"/>
      </bottom>
      <diagonal/>
    </border>
    <border>
      <left/>
      <right style="thin">
        <color indexed="64"/>
      </right>
      <top/>
      <bottom/>
      <diagonal/>
    </border>
    <border>
      <left/>
      <right style="thin">
        <color indexed="64"/>
      </right>
      <top style="thin">
        <color indexed="8"/>
      </top>
      <bottom style="double">
        <color indexed="8"/>
      </bottom>
      <diagonal/>
    </border>
    <border>
      <left/>
      <right style="thin">
        <color indexed="64"/>
      </right>
      <top style="double">
        <color indexed="8"/>
      </top>
      <bottom/>
      <diagonal/>
    </border>
    <border>
      <left/>
      <right style="thin">
        <color indexed="64"/>
      </right>
      <top/>
      <bottom style="thin">
        <color indexed="8"/>
      </bottom>
      <diagonal/>
    </border>
    <border>
      <left/>
      <right style="thin">
        <color indexed="64"/>
      </right>
      <top/>
      <bottom style="double">
        <color indexed="8"/>
      </bottom>
      <diagonal/>
    </border>
    <border>
      <left/>
      <right style="thin">
        <color indexed="64"/>
      </right>
      <top style="double">
        <color indexed="8"/>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double">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right style="thin">
        <color indexed="8"/>
      </right>
      <top style="hair">
        <color indexed="8"/>
      </top>
      <bottom style="hair">
        <color indexed="8"/>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style="thin">
        <color indexed="8"/>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67">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6" fillId="0" borderId="0" xfId="0" applyFont="1" applyAlignment="1">
      <alignment vertical="center"/>
    </xf>
    <xf numFmtId="0" fontId="5" fillId="0" borderId="19" xfId="0" applyFont="1" applyBorder="1" applyAlignment="1">
      <alignment horizontal="center" vertical="center"/>
    </xf>
    <xf numFmtId="0" fontId="8" fillId="0" borderId="0" xfId="0" applyFont="1"/>
    <xf numFmtId="0" fontId="8" fillId="0" borderId="0" xfId="0" applyFont="1" applyAlignment="1">
      <alignment vertical="center"/>
    </xf>
    <xf numFmtId="0" fontId="6" fillId="0" borderId="0" xfId="0" applyFont="1" applyAlignment="1">
      <alignment horizontal="right" vertical="center"/>
    </xf>
    <xf numFmtId="0" fontId="12" fillId="0" borderId="0" xfId="0" applyFont="1" applyBorder="1" applyAlignment="1">
      <alignment vertical="center"/>
    </xf>
    <xf numFmtId="0" fontId="6"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horizontal="right" vertical="center" indent="9"/>
    </xf>
    <xf numFmtId="0" fontId="13" fillId="0" borderId="75" xfId="0" applyFont="1" applyBorder="1" applyAlignment="1">
      <alignment vertical="center"/>
    </xf>
    <xf numFmtId="0" fontId="10" fillId="3" borderId="19" xfId="0" applyFont="1" applyFill="1" applyBorder="1" applyAlignment="1">
      <alignment horizontal="left" vertical="center"/>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0" fillId="0" borderId="42" xfId="0" applyBorder="1" applyAlignment="1">
      <alignment vertical="center"/>
    </xf>
    <xf numFmtId="180" fontId="10" fillId="3" borderId="19" xfId="1" applyFont="1" applyFill="1" applyBorder="1" applyAlignment="1" applyProtection="1">
      <alignment vertical="center"/>
    </xf>
    <xf numFmtId="180" fontId="8" fillId="3" borderId="19" xfId="1" applyFont="1" applyFill="1" applyBorder="1" applyAlignment="1" applyProtection="1">
      <alignment vertical="center"/>
    </xf>
    <xf numFmtId="180" fontId="8" fillId="3" borderId="20" xfId="1" applyFont="1" applyFill="1" applyBorder="1" applyAlignment="1" applyProtection="1">
      <alignment vertical="center"/>
    </xf>
    <xf numFmtId="179" fontId="8" fillId="0" borderId="128" xfId="0" applyNumberFormat="1" applyFont="1" applyBorder="1" applyAlignment="1">
      <alignment vertical="center"/>
    </xf>
    <xf numFmtId="0" fontId="6" fillId="0" borderId="0" xfId="0" applyFont="1" applyBorder="1" applyAlignment="1">
      <alignment horizontal="distributed" vertical="center"/>
    </xf>
    <xf numFmtId="0" fontId="0" fillId="0" borderId="129" xfId="0" applyBorder="1" applyAlignment="1">
      <alignment vertical="center"/>
    </xf>
    <xf numFmtId="0" fontId="8" fillId="3" borderId="20" xfId="0" applyFont="1" applyFill="1" applyBorder="1" applyAlignment="1">
      <alignment vertical="center"/>
    </xf>
    <xf numFmtId="0" fontId="8" fillId="0" borderId="130" xfId="0" applyFont="1" applyBorder="1"/>
    <xf numFmtId="0" fontId="4" fillId="0" borderId="131" xfId="0" applyFont="1" applyBorder="1" applyAlignment="1">
      <alignment vertical="center"/>
    </xf>
    <xf numFmtId="0" fontId="14" fillId="3" borderId="72" xfId="0" applyFont="1" applyFill="1" applyBorder="1" applyAlignment="1">
      <alignment horizontal="center" vertical="center"/>
    </xf>
    <xf numFmtId="0" fontId="8" fillId="3" borderId="132" xfId="0" applyFont="1" applyFill="1" applyBorder="1" applyAlignment="1">
      <alignment vertical="center"/>
    </xf>
    <xf numFmtId="0" fontId="8" fillId="3" borderId="133" xfId="0" applyFont="1" applyFill="1" applyBorder="1" applyAlignment="1">
      <alignment vertical="center"/>
    </xf>
    <xf numFmtId="0" fontId="8" fillId="3" borderId="72" xfId="0" applyFont="1" applyFill="1" applyBorder="1" applyAlignment="1">
      <alignment vertical="center"/>
    </xf>
    <xf numFmtId="0" fontId="8" fillId="3" borderId="134" xfId="0" applyFont="1" applyFill="1" applyBorder="1" applyAlignment="1">
      <alignment vertical="center"/>
    </xf>
    <xf numFmtId="0" fontId="8" fillId="3" borderId="135" xfId="0" applyFont="1" applyFill="1" applyBorder="1" applyAlignment="1">
      <alignment vertical="center"/>
    </xf>
    <xf numFmtId="0" fontId="8" fillId="3" borderId="136" xfId="0" applyFont="1" applyFill="1" applyBorder="1" applyAlignment="1">
      <alignment vertical="center"/>
    </xf>
    <xf numFmtId="0" fontId="8" fillId="3" borderId="0" xfId="0" applyFont="1" applyFill="1" applyBorder="1" applyAlignment="1">
      <alignment vertical="center"/>
    </xf>
    <xf numFmtId="0" fontId="8" fillId="3" borderId="137" xfId="0" applyFont="1" applyFill="1" applyBorder="1" applyAlignment="1">
      <alignment vertical="center"/>
    </xf>
    <xf numFmtId="0" fontId="3" fillId="0" borderId="138" xfId="0" applyFont="1" applyBorder="1" applyAlignment="1">
      <alignment vertical="center"/>
    </xf>
    <xf numFmtId="0" fontId="8" fillId="3" borderId="0" xfId="0" applyFont="1" applyFill="1" applyAlignment="1">
      <alignment vertical="center"/>
    </xf>
    <xf numFmtId="0" fontId="3" fillId="0" borderId="89" xfId="0" applyFont="1" applyBorder="1" applyAlignment="1">
      <alignment vertical="center"/>
    </xf>
    <xf numFmtId="0" fontId="0" fillId="0" borderId="77" xfId="0" applyBorder="1" applyAlignment="1">
      <alignment vertical="center"/>
    </xf>
    <xf numFmtId="0" fontId="8" fillId="3" borderId="139" xfId="0" applyFont="1" applyFill="1" applyBorder="1" applyAlignment="1">
      <alignment vertical="center"/>
    </xf>
    <xf numFmtId="0" fontId="8" fillId="3" borderId="140" xfId="0" applyFont="1" applyFill="1" applyBorder="1" applyAlignment="1">
      <alignment vertical="center"/>
    </xf>
    <xf numFmtId="0" fontId="8" fillId="3" borderId="77" xfId="0" applyFont="1" applyFill="1" applyBorder="1" applyAlignment="1">
      <alignment vertical="center"/>
    </xf>
    <xf numFmtId="0" fontId="8" fillId="3" borderId="141" xfId="0" applyFont="1" applyFill="1" applyBorder="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1" fillId="0" borderId="24" xfId="0" applyFont="1" applyBorder="1" applyAlignment="1">
      <alignment horizontal="right" vertical="center"/>
    </xf>
    <xf numFmtId="0" fontId="17" fillId="0" borderId="24" xfId="0" applyFont="1" applyBorder="1" applyAlignment="1">
      <alignment vertical="center"/>
    </xf>
    <xf numFmtId="0" fontId="11" fillId="0" borderId="35" xfId="0" applyFont="1" applyBorder="1" applyAlignment="1">
      <alignment horizontal="center" vertical="center"/>
    </xf>
    <xf numFmtId="177" fontId="17" fillId="0" borderId="19" xfId="0" applyNumberFormat="1" applyFont="1" applyBorder="1" applyAlignment="1">
      <alignment horizontal="distributed" vertical="center"/>
    </xf>
    <xf numFmtId="0" fontId="22" fillId="0" borderId="0" xfId="0" applyFont="1" applyAlignment="1">
      <alignment vertical="center"/>
    </xf>
    <xf numFmtId="178" fontId="20" fillId="0" borderId="75" xfId="1" applyNumberFormat="1" applyFont="1" applyBorder="1" applyAlignment="1" applyProtection="1">
      <alignment horizontal="right" vertical="center"/>
    </xf>
    <xf numFmtId="178" fontId="25" fillId="0" borderId="26" xfId="1" applyNumberFormat="1" applyFont="1" applyBorder="1" applyAlignment="1" applyProtection="1">
      <alignment vertical="center"/>
    </xf>
    <xf numFmtId="0" fontId="11" fillId="0" borderId="42" xfId="0" applyFont="1" applyBorder="1" applyAlignment="1">
      <alignment horizontal="center" vertical="center"/>
    </xf>
    <xf numFmtId="0" fontId="11" fillId="0" borderId="84" xfId="0" applyFont="1" applyBorder="1" applyAlignment="1">
      <alignment horizontal="center" vertical="center"/>
    </xf>
    <xf numFmtId="0" fontId="15" fillId="0" borderId="124" xfId="0" applyFont="1" applyBorder="1" applyAlignment="1">
      <alignment vertical="center"/>
    </xf>
    <xf numFmtId="0" fontId="15" fillId="0" borderId="146" xfId="0" applyFont="1" applyBorder="1" applyAlignment="1">
      <alignment vertical="center"/>
    </xf>
    <xf numFmtId="0" fontId="15" fillId="0" borderId="0" xfId="0" applyFont="1" applyAlignment="1">
      <alignment horizontal="center" vertical="center"/>
    </xf>
    <xf numFmtId="0" fontId="28" fillId="0" borderId="0" xfId="0" applyFont="1" applyAlignment="1">
      <alignment horizontal="center" vertical="center" shrinkToFit="1"/>
    </xf>
    <xf numFmtId="0" fontId="29" fillId="0" borderId="0" xfId="0" applyFont="1" applyBorder="1"/>
    <xf numFmtId="0" fontId="31" fillId="0" borderId="0" xfId="0" applyFont="1"/>
    <xf numFmtId="0" fontId="31" fillId="0" borderId="0" xfId="0" applyFont="1" applyAlignment="1">
      <alignment vertical="center"/>
    </xf>
    <xf numFmtId="0" fontId="31" fillId="0" borderId="0" xfId="0" applyFont="1" applyAlignment="1">
      <alignment horizontal="distributed" vertical="center"/>
    </xf>
    <xf numFmtId="0" fontId="27" fillId="0" borderId="0" xfId="0" applyFont="1" applyAlignment="1">
      <alignment vertical="center"/>
    </xf>
    <xf numFmtId="0" fontId="31" fillId="0" borderId="0" xfId="0" applyFont="1" applyAlignment="1">
      <alignment horizontal="right" vertical="center"/>
    </xf>
    <xf numFmtId="0" fontId="29" fillId="0" borderId="0" xfId="0" applyFont="1" applyAlignment="1">
      <alignment horizontal="distributed" vertical="center"/>
    </xf>
    <xf numFmtId="0" fontId="33" fillId="0" borderId="0" xfId="0" applyFont="1" applyAlignment="1">
      <alignment vertical="center"/>
    </xf>
    <xf numFmtId="0" fontId="27" fillId="0" borderId="0" xfId="0" applyFont="1" applyAlignment="1">
      <alignment horizontal="center" vertical="center"/>
    </xf>
    <xf numFmtId="0" fontId="27" fillId="0" borderId="0" xfId="0" applyFont="1"/>
    <xf numFmtId="181" fontId="27" fillId="0" borderId="0" xfId="0" applyNumberFormat="1" applyFont="1" applyBorder="1" applyAlignment="1">
      <alignment vertical="center"/>
    </xf>
    <xf numFmtId="0" fontId="31" fillId="0" borderId="0" xfId="0" applyFont="1" applyAlignment="1">
      <alignment shrinkToFit="1"/>
    </xf>
    <xf numFmtId="0" fontId="27" fillId="3" borderId="1" xfId="0" applyFont="1" applyFill="1" applyBorder="1" applyAlignment="1">
      <alignment horizontal="center"/>
    </xf>
    <xf numFmtId="0" fontId="27" fillId="0" borderId="1" xfId="0" applyFont="1" applyBorder="1" applyAlignment="1">
      <alignment horizontal="center"/>
    </xf>
    <xf numFmtId="0" fontId="27" fillId="0" borderId="1" xfId="0" applyFont="1" applyBorder="1"/>
    <xf numFmtId="0" fontId="32" fillId="0" borderId="1" xfId="0" applyFont="1" applyBorder="1" applyAlignment="1">
      <alignment horizontal="right"/>
    </xf>
    <xf numFmtId="180" fontId="34" fillId="0" borderId="41" xfId="0" applyNumberFormat="1" applyFont="1" applyBorder="1"/>
    <xf numFmtId="0" fontId="28" fillId="0" borderId="1" xfId="0" applyFont="1" applyBorder="1"/>
    <xf numFmtId="0" fontId="27" fillId="0" borderId="38" xfId="0" applyFont="1" applyBorder="1"/>
    <xf numFmtId="180" fontId="35" fillId="0" borderId="38" xfId="0" applyNumberFormat="1" applyFont="1" applyBorder="1"/>
    <xf numFmtId="0" fontId="27" fillId="0" borderId="54" xfId="0" applyFont="1" applyBorder="1"/>
    <xf numFmtId="180" fontId="35" fillId="0" borderId="42" xfId="0" applyNumberFormat="1" applyFont="1" applyBorder="1" applyAlignment="1">
      <alignment horizontal="center" vertical="center"/>
    </xf>
    <xf numFmtId="0" fontId="27" fillId="0" borderId="55" xfId="0" applyFont="1" applyBorder="1" applyAlignment="1">
      <alignment horizontal="center" vertical="center"/>
    </xf>
    <xf numFmtId="180" fontId="36" fillId="0" borderId="43" xfId="1" applyNumberFormat="1" applyFont="1" applyBorder="1" applyAlignment="1" applyProtection="1">
      <alignment horizontal="right"/>
    </xf>
    <xf numFmtId="0" fontId="27" fillId="0" borderId="56" xfId="0" applyFont="1" applyBorder="1" applyAlignment="1">
      <alignment vertical="center"/>
    </xf>
    <xf numFmtId="180" fontId="36" fillId="0" borderId="44" xfId="1" applyNumberFormat="1" applyFont="1" applyBorder="1" applyAlignment="1" applyProtection="1">
      <alignment horizontal="right"/>
    </xf>
    <xf numFmtId="0" fontId="27" fillId="0" borderId="57" xfId="0" applyFont="1" applyBorder="1" applyAlignment="1">
      <alignment vertical="center"/>
    </xf>
    <xf numFmtId="180" fontId="36" fillId="0" borderId="0" xfId="1" applyNumberFormat="1" applyFont="1" applyBorder="1" applyAlignment="1" applyProtection="1">
      <alignment horizontal="right"/>
    </xf>
    <xf numFmtId="0" fontId="27" fillId="0" borderId="58" xfId="0" applyFont="1" applyBorder="1" applyAlignment="1">
      <alignment vertical="center"/>
    </xf>
    <xf numFmtId="180" fontId="36" fillId="0" borderId="45" xfId="1" applyNumberFormat="1" applyFont="1" applyBorder="1" applyAlignment="1" applyProtection="1">
      <alignment horizontal="right" vertical="center"/>
    </xf>
    <xf numFmtId="0" fontId="27" fillId="0" borderId="59" xfId="0" applyFont="1" applyBorder="1" applyAlignment="1">
      <alignment vertical="center"/>
    </xf>
    <xf numFmtId="180" fontId="36" fillId="0" borderId="46" xfId="1" applyNumberFormat="1" applyFont="1" applyBorder="1" applyAlignment="1" applyProtection="1">
      <alignment horizontal="right" vertical="center"/>
    </xf>
    <xf numFmtId="0" fontId="27" fillId="0" borderId="60" xfId="0" applyFont="1" applyBorder="1" applyAlignment="1">
      <alignment vertical="center"/>
    </xf>
    <xf numFmtId="180" fontId="36" fillId="0" borderId="44" xfId="1" applyNumberFormat="1" applyFont="1" applyBorder="1" applyAlignment="1" applyProtection="1">
      <alignment horizontal="right" vertical="center"/>
    </xf>
    <xf numFmtId="180" fontId="36" fillId="0" borderId="0" xfId="1" applyNumberFormat="1" applyFont="1" applyBorder="1" applyAlignment="1" applyProtection="1">
      <alignment horizontal="right" vertical="center"/>
    </xf>
    <xf numFmtId="180" fontId="36" fillId="0" borderId="47" xfId="1" applyNumberFormat="1" applyFont="1" applyBorder="1" applyAlignment="1" applyProtection="1">
      <alignment horizontal="right" vertical="center"/>
    </xf>
    <xf numFmtId="0" fontId="27" fillId="0" borderId="61" xfId="0" applyFont="1" applyBorder="1" applyAlignment="1">
      <alignment vertical="center"/>
    </xf>
    <xf numFmtId="180" fontId="36" fillId="0" borderId="1" xfId="1" applyNumberFormat="1" applyFont="1" applyBorder="1" applyAlignment="1" applyProtection="1">
      <alignment horizontal="right" vertical="center"/>
    </xf>
    <xf numFmtId="0" fontId="27" fillId="0" borderId="62" xfId="0" applyFont="1" applyBorder="1" applyAlignment="1">
      <alignment vertical="center"/>
    </xf>
    <xf numFmtId="182" fontId="37" fillId="0" borderId="32" xfId="0" applyNumberFormat="1" applyFont="1" applyBorder="1" applyAlignment="1">
      <alignment vertical="center" wrapText="1"/>
    </xf>
    <xf numFmtId="0" fontId="31" fillId="0" borderId="9" xfId="0" applyFont="1" applyBorder="1" applyAlignment="1">
      <alignment horizontal="left" vertical="center"/>
    </xf>
    <xf numFmtId="0" fontId="31" fillId="0" borderId="0" xfId="0" applyFont="1" applyBorder="1" applyAlignment="1">
      <alignment vertical="center"/>
    </xf>
    <xf numFmtId="0" fontId="27" fillId="0" borderId="9" xfId="0" applyFont="1" applyBorder="1" applyAlignment="1">
      <alignment horizontal="center" vertical="center"/>
    </xf>
    <xf numFmtId="0" fontId="31" fillId="0" borderId="0" xfId="0" applyFont="1" applyBorder="1" applyAlignment="1">
      <alignment horizontal="center" vertical="center"/>
    </xf>
    <xf numFmtId="0" fontId="27" fillId="0" borderId="0" xfId="0" applyFont="1" applyBorder="1" applyAlignment="1">
      <alignment horizontal="center" vertical="center"/>
    </xf>
    <xf numFmtId="180" fontId="36" fillId="0" borderId="26" xfId="1" applyNumberFormat="1" applyFont="1" applyBorder="1" applyAlignment="1" applyProtection="1">
      <alignment horizontal="right" vertical="center"/>
    </xf>
    <xf numFmtId="0" fontId="27" fillId="0" borderId="13" xfId="0" applyFont="1" applyBorder="1" applyAlignment="1">
      <alignment horizontal="left" vertical="center"/>
    </xf>
    <xf numFmtId="0" fontId="27" fillId="0" borderId="27" xfId="0" applyFont="1" applyBorder="1" applyAlignment="1">
      <alignment horizontal="left" vertical="center"/>
    </xf>
    <xf numFmtId="0" fontId="27" fillId="0" borderId="39" xfId="0" applyFont="1" applyBorder="1" applyAlignment="1">
      <alignment horizontal="left" vertical="center"/>
    </xf>
    <xf numFmtId="180" fontId="36" fillId="0" borderId="27" xfId="1" applyNumberFormat="1" applyFont="1" applyBorder="1" applyAlignment="1" applyProtection="1">
      <alignment horizontal="right" vertical="center"/>
    </xf>
    <xf numFmtId="0" fontId="27" fillId="0" borderId="63" xfId="0" applyFont="1" applyBorder="1" applyAlignment="1">
      <alignment vertical="center"/>
    </xf>
    <xf numFmtId="180" fontId="36" fillId="0" borderId="0" xfId="0" applyNumberFormat="1" applyFont="1"/>
    <xf numFmtId="0" fontId="27" fillId="0" borderId="0" xfId="0" applyFont="1" applyBorder="1"/>
    <xf numFmtId="180" fontId="36" fillId="0" borderId="0" xfId="0" applyNumberFormat="1" applyFont="1" applyBorder="1"/>
    <xf numFmtId="0" fontId="31" fillId="0" borderId="37" xfId="0" applyFont="1" applyBorder="1" applyAlignment="1">
      <alignment vertical="center"/>
    </xf>
    <xf numFmtId="0" fontId="27" fillId="0" borderId="38" xfId="0" applyFont="1" applyBorder="1" applyAlignment="1">
      <alignment vertical="center"/>
    </xf>
    <xf numFmtId="0" fontId="27" fillId="0" borderId="40" xfId="0" applyFont="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xf numFmtId="0" fontId="29" fillId="0" borderId="19" xfId="0" applyFont="1" applyBorder="1" applyAlignment="1">
      <alignment horizontal="center" vertical="center"/>
    </xf>
    <xf numFmtId="176" fontId="29" fillId="0" borderId="0" xfId="0" applyNumberFormat="1" applyFont="1" applyAlignment="1">
      <alignment vertical="center"/>
    </xf>
    <xf numFmtId="0" fontId="29" fillId="0" borderId="0" xfId="0" applyFont="1" applyAlignment="1">
      <alignment horizontal="left"/>
    </xf>
    <xf numFmtId="0" fontId="29" fillId="0" borderId="1" xfId="0" applyFont="1" applyBorder="1" applyAlignment="1">
      <alignment horizontal="center" vertical="center"/>
    </xf>
    <xf numFmtId="0" fontId="29" fillId="0" borderId="0" xfId="0" applyFont="1"/>
    <xf numFmtId="0" fontId="29" fillId="4" borderId="113" xfId="0" applyFont="1" applyFill="1" applyBorder="1"/>
    <xf numFmtId="0" fontId="29" fillId="0" borderId="78" xfId="0" applyFont="1" applyBorder="1" applyAlignment="1">
      <alignment horizontal="center" vertical="center"/>
    </xf>
    <xf numFmtId="0" fontId="29" fillId="0" borderId="83" xfId="0" applyFont="1" applyBorder="1" applyAlignment="1">
      <alignment horizontal="center" vertical="center"/>
    </xf>
    <xf numFmtId="0" fontId="29" fillId="0" borderId="89" xfId="0" applyFont="1" applyBorder="1" applyAlignment="1">
      <alignment horizontal="center" vertical="center"/>
    </xf>
    <xf numFmtId="0" fontId="29" fillId="0" borderId="108" xfId="0" applyFont="1" applyBorder="1" applyAlignment="1">
      <alignment horizontal="left" vertical="center"/>
    </xf>
    <xf numFmtId="0" fontId="29" fillId="0" borderId="104" xfId="0" applyFont="1" applyBorder="1" applyAlignment="1">
      <alignment horizontal="left" vertical="center"/>
    </xf>
    <xf numFmtId="0" fontId="29" fillId="0" borderId="79" xfId="0" applyFont="1" applyBorder="1" applyAlignment="1">
      <alignment horizontal="center" vertical="center"/>
    </xf>
    <xf numFmtId="0" fontId="29" fillId="0" borderId="32" xfId="0" applyFont="1" applyBorder="1" applyAlignment="1">
      <alignment vertical="center"/>
    </xf>
    <xf numFmtId="0" fontId="29" fillId="0" borderId="77" xfId="0" applyFont="1" applyBorder="1" applyAlignment="1">
      <alignment vertical="center"/>
    </xf>
    <xf numFmtId="0" fontId="29" fillId="0" borderId="72" xfId="0" applyFont="1" applyBorder="1" applyAlignment="1">
      <alignment horizontal="left" vertical="center"/>
    </xf>
    <xf numFmtId="0" fontId="29" fillId="0" borderId="23" xfId="0" applyFont="1" applyBorder="1" applyAlignment="1">
      <alignment horizontal="left" vertical="center"/>
    </xf>
    <xf numFmtId="0" fontId="29" fillId="0" borderId="0" xfId="0" applyFont="1" applyBorder="1" applyAlignment="1">
      <alignment vertical="center"/>
    </xf>
    <xf numFmtId="0" fontId="29" fillId="0" borderId="79" xfId="0" applyFont="1" applyBorder="1" applyAlignment="1">
      <alignment horizontal="right" vertical="center"/>
    </xf>
    <xf numFmtId="0" fontId="29" fillId="0" borderId="32" xfId="0" applyFont="1" applyBorder="1" applyAlignment="1">
      <alignment horizontal="right" vertical="center"/>
    </xf>
    <xf numFmtId="0" fontId="29" fillId="0" borderId="77" xfId="0" applyFont="1" applyBorder="1" applyAlignment="1">
      <alignment horizontal="right" vertical="center"/>
    </xf>
    <xf numFmtId="0" fontId="29" fillId="0" borderId="72" xfId="0" applyFont="1" applyBorder="1" applyAlignment="1">
      <alignment horizontal="right" vertical="center"/>
    </xf>
    <xf numFmtId="0" fontId="29" fillId="0" borderId="23" xfId="0" applyFont="1" applyBorder="1" applyAlignment="1">
      <alignment horizontal="right" vertical="center"/>
    </xf>
    <xf numFmtId="0" fontId="29" fillId="0" borderId="116" xfId="0" applyFont="1" applyBorder="1" applyAlignment="1">
      <alignment horizontal="right" vertical="center"/>
    </xf>
    <xf numFmtId="0" fontId="29" fillId="0" borderId="26" xfId="0" applyFont="1" applyBorder="1" applyAlignment="1">
      <alignment horizontal="center" vertical="center"/>
    </xf>
    <xf numFmtId="0" fontId="29" fillId="0" borderId="80" xfId="0" applyFont="1" applyBorder="1" applyAlignment="1">
      <alignment horizontal="right" vertical="center"/>
    </xf>
    <xf numFmtId="0" fontId="29" fillId="0" borderId="84" xfId="0" applyFont="1" applyBorder="1" applyAlignment="1">
      <alignment horizontal="center" vertical="center"/>
    </xf>
    <xf numFmtId="0" fontId="29" fillId="0" borderId="90" xfId="0" applyFont="1" applyBorder="1" applyAlignment="1">
      <alignment horizontal="center" vertical="center"/>
    </xf>
    <xf numFmtId="0" fontId="29" fillId="0" borderId="47" xfId="0" applyFont="1" applyBorder="1" applyAlignment="1">
      <alignment horizontal="center" vertical="center"/>
    </xf>
    <xf numFmtId="0" fontId="29" fillId="0" borderId="35" xfId="0" applyFont="1" applyBorder="1" applyAlignment="1">
      <alignment horizontal="center" vertical="center"/>
    </xf>
    <xf numFmtId="0" fontId="29" fillId="0" borderId="109" xfId="0" applyFont="1" applyBorder="1" applyAlignment="1">
      <alignment horizontal="center" vertical="center"/>
    </xf>
    <xf numFmtId="0" fontId="29" fillId="0" borderId="117" xfId="0" applyFont="1" applyBorder="1" applyAlignment="1">
      <alignment horizontal="center" vertical="center"/>
    </xf>
    <xf numFmtId="0" fontId="29" fillId="0" borderId="123" xfId="0" applyFont="1" applyBorder="1" applyAlignment="1">
      <alignment horizontal="center" vertical="center"/>
    </xf>
    <xf numFmtId="180" fontId="29" fillId="0" borderId="68" xfId="0" applyNumberFormat="1" applyFont="1" applyBorder="1" applyAlignment="1">
      <alignment vertical="center"/>
    </xf>
    <xf numFmtId="180" fontId="38" fillId="3" borderId="75" xfId="0" applyNumberFormat="1" applyFont="1" applyFill="1" applyBorder="1" applyAlignment="1">
      <alignment horizontal="left" vertical="center"/>
    </xf>
    <xf numFmtId="180" fontId="29" fillId="3" borderId="26" xfId="0" applyNumberFormat="1" applyFont="1" applyFill="1" applyBorder="1" applyAlignment="1">
      <alignment horizontal="distributed" vertical="center" indent="2"/>
    </xf>
    <xf numFmtId="180" fontId="29" fillId="3" borderId="80" xfId="1" applyNumberFormat="1" applyFont="1" applyFill="1" applyBorder="1" applyAlignment="1" applyProtection="1">
      <alignment vertical="center"/>
    </xf>
    <xf numFmtId="180" fontId="29" fillId="3" borderId="84" xfId="0" applyNumberFormat="1" applyFont="1" applyFill="1" applyBorder="1" applyAlignment="1">
      <alignment vertical="center"/>
    </xf>
    <xf numFmtId="180" fontId="29" fillId="0" borderId="91" xfId="0" applyNumberFormat="1" applyFont="1" applyBorder="1" applyAlignment="1">
      <alignment vertical="center"/>
    </xf>
    <xf numFmtId="180" fontId="39" fillId="3" borderId="47" xfId="0" applyNumberFormat="1" applyFont="1" applyFill="1" applyBorder="1" applyAlignment="1">
      <alignment vertical="center"/>
    </xf>
    <xf numFmtId="180" fontId="39" fillId="3" borderId="26" xfId="0" applyNumberFormat="1" applyFont="1" applyFill="1" applyBorder="1" applyAlignment="1">
      <alignment vertical="center"/>
    </xf>
    <xf numFmtId="180" fontId="39" fillId="3" borderId="35" xfId="0" applyNumberFormat="1" applyFont="1" applyFill="1" applyBorder="1" applyAlignment="1">
      <alignment vertical="center"/>
    </xf>
    <xf numFmtId="180" fontId="29" fillId="0" borderId="109" xfId="0" applyNumberFormat="1" applyFont="1" applyBorder="1" applyAlignment="1">
      <alignment vertical="center"/>
    </xf>
    <xf numFmtId="180" fontId="29" fillId="0" borderId="26" xfId="0" applyNumberFormat="1" applyFont="1" applyBorder="1" applyAlignment="1">
      <alignment vertical="center"/>
    </xf>
    <xf numFmtId="180" fontId="29" fillId="0" borderId="117" xfId="0" applyNumberFormat="1" applyFont="1" applyBorder="1" applyAlignment="1">
      <alignment vertical="center"/>
    </xf>
    <xf numFmtId="180" fontId="29" fillId="0" borderId="47" xfId="0" applyNumberFormat="1" applyFont="1" applyBorder="1" applyAlignment="1">
      <alignment vertical="center"/>
    </xf>
    <xf numFmtId="180" fontId="40" fillId="0" borderId="124" xfId="0" applyNumberFormat="1" applyFont="1" applyBorder="1" applyAlignment="1">
      <alignment vertical="center"/>
    </xf>
    <xf numFmtId="180" fontId="29" fillId="0" borderId="72" xfId="0" applyNumberFormat="1" applyFont="1" applyBorder="1" applyAlignment="1">
      <alignment vertical="center"/>
    </xf>
    <xf numFmtId="180" fontId="29" fillId="0" borderId="0" xfId="0" applyNumberFormat="1" applyFont="1" applyBorder="1" applyAlignment="1">
      <alignment vertical="center"/>
    </xf>
    <xf numFmtId="180" fontId="29" fillId="0" borderId="0" xfId="0" applyNumberFormat="1" applyFont="1" applyAlignment="1">
      <alignment vertical="center"/>
    </xf>
    <xf numFmtId="180" fontId="29" fillId="0" borderId="92" xfId="0" applyNumberFormat="1" applyFont="1" applyBorder="1" applyAlignment="1">
      <alignment vertical="center"/>
    </xf>
    <xf numFmtId="180" fontId="29" fillId="3" borderId="75" xfId="0" applyNumberFormat="1" applyFont="1" applyFill="1" applyBorder="1" applyAlignment="1">
      <alignment horizontal="left" vertical="center"/>
    </xf>
    <xf numFmtId="180" fontId="29" fillId="0" borderId="93" xfId="0" applyNumberFormat="1" applyFont="1" applyBorder="1" applyAlignment="1">
      <alignment vertical="center"/>
    </xf>
    <xf numFmtId="180" fontId="29" fillId="0" borderId="78" xfId="0" applyNumberFormat="1" applyFont="1" applyBorder="1" applyAlignment="1">
      <alignment horizontal="right" vertical="center"/>
    </xf>
    <xf numFmtId="180" fontId="29" fillId="0" borderId="83" xfId="0" applyNumberFormat="1" applyFont="1" applyBorder="1" applyAlignment="1">
      <alignment horizontal="right" vertical="center"/>
    </xf>
    <xf numFmtId="180" fontId="29" fillId="0" borderId="89" xfId="0" applyNumberFormat="1" applyFont="1" applyBorder="1" applyAlignment="1">
      <alignment horizontal="right" vertical="center"/>
    </xf>
    <xf numFmtId="180" fontId="29" fillId="0" borderId="99" xfId="0" applyNumberFormat="1" applyFont="1" applyBorder="1" applyAlignment="1">
      <alignment horizontal="right" vertical="center"/>
    </xf>
    <xf numFmtId="180" fontId="29" fillId="0" borderId="104" xfId="0" applyNumberFormat="1" applyFont="1" applyBorder="1" applyAlignment="1">
      <alignment horizontal="right" vertical="center"/>
    </xf>
    <xf numFmtId="180" fontId="29" fillId="0" borderId="108" xfId="0" applyNumberFormat="1" applyFont="1" applyBorder="1" applyAlignment="1">
      <alignment horizontal="right" vertical="center"/>
    </xf>
    <xf numFmtId="180" fontId="29" fillId="0" borderId="115" xfId="0" applyNumberFormat="1" applyFont="1" applyBorder="1" applyAlignment="1">
      <alignment horizontal="right" vertical="center"/>
    </xf>
    <xf numFmtId="180" fontId="29" fillId="0" borderId="122" xfId="0" applyNumberFormat="1" applyFont="1" applyBorder="1" applyAlignment="1">
      <alignment horizontal="right" vertical="center"/>
    </xf>
    <xf numFmtId="180" fontId="29" fillId="0" borderId="81" xfId="0" applyNumberFormat="1" applyFont="1" applyBorder="1" applyAlignment="1">
      <alignment vertical="center"/>
    </xf>
    <xf numFmtId="180" fontId="29" fillId="0" borderId="85" xfId="0" applyNumberFormat="1" applyFont="1" applyBorder="1" applyAlignment="1">
      <alignment vertical="center"/>
    </xf>
    <xf numFmtId="180" fontId="38" fillId="4" borderId="87" xfId="0" applyNumberFormat="1" applyFont="1" applyFill="1" applyBorder="1" applyAlignment="1">
      <alignment vertical="center"/>
    </xf>
    <xf numFmtId="180" fontId="29" fillId="0" borderId="1" xfId="0" applyNumberFormat="1" applyFont="1" applyBorder="1" applyAlignment="1">
      <alignment vertical="center"/>
    </xf>
    <xf numFmtId="180" fontId="29" fillId="0" borderId="100" xfId="0" applyNumberFormat="1" applyFont="1" applyBorder="1" applyAlignment="1">
      <alignment vertical="center"/>
    </xf>
    <xf numFmtId="180" fontId="29" fillId="0" borderId="101" xfId="0" applyNumberFormat="1" applyFont="1" applyBorder="1" applyAlignment="1">
      <alignment vertical="center"/>
    </xf>
    <xf numFmtId="180" fontId="29" fillId="0" borderId="110" xfId="0" applyNumberFormat="1" applyFont="1" applyBorder="1" applyAlignment="1">
      <alignment vertical="center"/>
    </xf>
    <xf numFmtId="180" fontId="29" fillId="0" borderId="118" xfId="0" applyNumberFormat="1" applyFont="1" applyBorder="1" applyAlignment="1">
      <alignment vertical="center"/>
    </xf>
    <xf numFmtId="180" fontId="29" fillId="0" borderId="112" xfId="0" applyNumberFormat="1" applyFont="1" applyBorder="1" applyAlignment="1">
      <alignment vertical="center"/>
    </xf>
    <xf numFmtId="180" fontId="29" fillId="0" borderId="125" xfId="0" applyNumberFormat="1" applyFont="1" applyBorder="1" applyAlignment="1">
      <alignment vertical="center"/>
    </xf>
    <xf numFmtId="180" fontId="39" fillId="0" borderId="53" xfId="0" applyNumberFormat="1" applyFont="1" applyBorder="1" applyAlignment="1">
      <alignment horizontal="center" vertical="center"/>
    </xf>
    <xf numFmtId="180" fontId="39" fillId="3" borderId="0" xfId="0" applyNumberFormat="1" applyFont="1" applyFill="1" applyBorder="1" applyAlignment="1">
      <alignment vertical="center"/>
    </xf>
    <xf numFmtId="180" fontId="39" fillId="3" borderId="3" xfId="0" applyNumberFormat="1" applyFont="1" applyFill="1" applyBorder="1" applyAlignment="1">
      <alignment vertical="center" wrapText="1" shrinkToFit="1"/>
    </xf>
    <xf numFmtId="180" fontId="39" fillId="3" borderId="25" xfId="0" applyNumberFormat="1" applyFont="1" applyFill="1" applyBorder="1" applyAlignment="1">
      <alignment vertical="center" shrinkToFit="1"/>
    </xf>
    <xf numFmtId="180" fontId="39" fillId="3" borderId="23" xfId="0" applyNumberFormat="1" applyFont="1" applyFill="1" applyBorder="1" applyAlignment="1">
      <alignment horizontal="center" vertical="center"/>
    </xf>
    <xf numFmtId="180" fontId="39" fillId="3" borderId="23" xfId="0" applyNumberFormat="1" applyFont="1" applyFill="1" applyBorder="1" applyAlignment="1">
      <alignment vertical="center"/>
    </xf>
    <xf numFmtId="180" fontId="39" fillId="3" borderId="25" xfId="0" applyNumberFormat="1" applyFont="1" applyFill="1" applyBorder="1" applyAlignment="1">
      <alignment vertical="center"/>
    </xf>
    <xf numFmtId="180" fontId="39" fillId="3" borderId="24" xfId="0" applyNumberFormat="1" applyFont="1" applyFill="1" applyBorder="1" applyAlignment="1">
      <alignment vertical="center"/>
    </xf>
    <xf numFmtId="180" fontId="39" fillId="3" borderId="24" xfId="0" applyNumberFormat="1" applyFont="1" applyFill="1" applyBorder="1" applyAlignment="1">
      <alignment horizontal="left" vertical="center" wrapText="1" shrinkToFit="1"/>
    </xf>
    <xf numFmtId="180" fontId="29" fillId="0" borderId="116" xfId="0" applyNumberFormat="1" applyFont="1" applyBorder="1" applyAlignment="1">
      <alignment vertical="center"/>
    </xf>
    <xf numFmtId="180" fontId="29" fillId="3" borderId="72" xfId="0" applyNumberFormat="1" applyFont="1" applyFill="1" applyBorder="1" applyAlignment="1">
      <alignment vertical="center"/>
    </xf>
    <xf numFmtId="180" fontId="29" fillId="3" borderId="23" xfId="0" applyNumberFormat="1" applyFont="1" applyFill="1" applyBorder="1" applyAlignment="1">
      <alignment vertical="center"/>
    </xf>
    <xf numFmtId="180" fontId="29" fillId="3" borderId="72" xfId="0" applyNumberFormat="1" applyFont="1" applyFill="1" applyBorder="1" applyAlignment="1">
      <alignment horizontal="center" vertical="center"/>
    </xf>
    <xf numFmtId="180" fontId="29" fillId="0" borderId="126" xfId="0" applyNumberFormat="1" applyFont="1" applyBorder="1" applyAlignment="1">
      <alignment horizontal="left" vertical="center" shrinkToFit="1"/>
    </xf>
    <xf numFmtId="180" fontId="42" fillId="0" borderId="0" xfId="0" applyNumberFormat="1" applyFont="1" applyBorder="1" applyAlignment="1">
      <alignment horizontal="left" vertical="center"/>
    </xf>
    <xf numFmtId="180" fontId="29" fillId="0" borderId="86" xfId="0" applyNumberFormat="1" applyFont="1" applyBorder="1" applyAlignment="1">
      <alignment horizontal="center" vertical="center"/>
    </xf>
    <xf numFmtId="180" fontId="29" fillId="0" borderId="32" xfId="0" applyNumberFormat="1" applyFont="1" applyBorder="1" applyAlignment="1">
      <alignment horizontal="right" vertical="center"/>
    </xf>
    <xf numFmtId="180" fontId="29" fillId="0" borderId="23" xfId="0" applyNumberFormat="1" applyFont="1" applyBorder="1" applyAlignment="1">
      <alignment horizontal="right" vertical="center"/>
    </xf>
    <xf numFmtId="180" fontId="29" fillId="0" borderId="24" xfId="0" applyNumberFormat="1" applyFont="1" applyBorder="1" applyAlignment="1">
      <alignment horizontal="right" vertical="center"/>
    </xf>
    <xf numFmtId="180" fontId="29" fillId="0" borderId="111" xfId="0" applyNumberFormat="1" applyFont="1" applyBorder="1" applyAlignment="1">
      <alignment horizontal="right" vertical="center"/>
    </xf>
    <xf numFmtId="180" fontId="29" fillId="0" borderId="116" xfId="0" applyNumberFormat="1" applyFont="1" applyBorder="1" applyAlignment="1">
      <alignment horizontal="right" vertical="center"/>
    </xf>
    <xf numFmtId="180" fontId="29" fillId="0" borderId="72" xfId="0" applyNumberFormat="1" applyFont="1" applyBorder="1" applyAlignment="1">
      <alignment horizontal="right" vertical="center"/>
    </xf>
    <xf numFmtId="180" fontId="29" fillId="0" borderId="126" xfId="1" applyNumberFormat="1" applyFont="1" applyBorder="1" applyAlignment="1" applyProtection="1">
      <alignment vertical="center"/>
    </xf>
    <xf numFmtId="180" fontId="39" fillId="0" borderId="85" xfId="0" applyNumberFormat="1" applyFont="1" applyBorder="1" applyAlignment="1">
      <alignment horizontal="center" vertical="center"/>
    </xf>
    <xf numFmtId="180" fontId="39" fillId="3" borderId="1" xfId="0" applyNumberFormat="1" applyFont="1" applyFill="1" applyBorder="1" applyAlignment="1">
      <alignment vertical="center"/>
    </xf>
    <xf numFmtId="180" fontId="39" fillId="3" borderId="100" xfId="0" applyNumberFormat="1" applyFont="1" applyFill="1" applyBorder="1" applyAlignment="1">
      <alignment vertical="center"/>
    </xf>
    <xf numFmtId="180" fontId="39" fillId="3" borderId="101" xfId="0" applyNumberFormat="1" applyFont="1" applyFill="1" applyBorder="1" applyAlignment="1">
      <alignment vertical="center"/>
    </xf>
    <xf numFmtId="180" fontId="39" fillId="0" borderId="110" xfId="1" applyNumberFormat="1" applyFont="1" applyBorder="1" applyAlignment="1" applyProtection="1">
      <alignment horizontal="right" vertical="center"/>
    </xf>
    <xf numFmtId="180" fontId="29" fillId="0" borderId="118" xfId="1" applyNumberFormat="1" applyFont="1" applyBorder="1" applyAlignment="1" applyProtection="1">
      <alignment horizontal="right" vertical="center"/>
    </xf>
    <xf numFmtId="180" fontId="29" fillId="3" borderId="110" xfId="1" applyNumberFormat="1" applyFont="1" applyFill="1" applyBorder="1" applyAlignment="1" applyProtection="1">
      <alignment horizontal="right" vertical="center"/>
    </xf>
    <xf numFmtId="180" fontId="29" fillId="3" borderId="101" xfId="1" applyNumberFormat="1" applyFont="1" applyFill="1" applyBorder="1" applyAlignment="1" applyProtection="1">
      <alignment horizontal="right" vertical="center"/>
    </xf>
    <xf numFmtId="180" fontId="29" fillId="3" borderId="100" xfId="1" applyNumberFormat="1" applyFont="1" applyFill="1" applyBorder="1" applyAlignment="1" applyProtection="1">
      <alignment horizontal="right" vertical="center"/>
    </xf>
    <xf numFmtId="180" fontId="43" fillId="3" borderId="112" xfId="1" applyNumberFormat="1" applyFont="1" applyFill="1" applyBorder="1" applyAlignment="1" applyProtection="1">
      <alignment horizontal="right" vertical="center"/>
    </xf>
    <xf numFmtId="180" fontId="29" fillId="0" borderId="125" xfId="1" applyNumberFormat="1" applyFont="1" applyBorder="1" applyAlignment="1" applyProtection="1">
      <alignment horizontal="right" vertical="center"/>
    </xf>
    <xf numFmtId="180" fontId="29" fillId="0" borderId="79" xfId="0" applyNumberFormat="1" applyFont="1" applyBorder="1" applyAlignment="1">
      <alignment horizontal="right" vertical="center"/>
    </xf>
    <xf numFmtId="180" fontId="29" fillId="0" borderId="77" xfId="0" applyNumberFormat="1" applyFont="1" applyBorder="1" applyAlignment="1">
      <alignment horizontal="right" vertical="center"/>
    </xf>
    <xf numFmtId="180" fontId="29" fillId="0" borderId="0" xfId="0" applyNumberFormat="1" applyFont="1" applyBorder="1" applyAlignment="1">
      <alignment horizontal="right" vertical="center"/>
    </xf>
    <xf numFmtId="180" fontId="29" fillId="0" borderId="25" xfId="0" applyNumberFormat="1" applyFont="1" applyBorder="1" applyAlignment="1">
      <alignment horizontal="right" vertical="center"/>
    </xf>
    <xf numFmtId="180" fontId="29" fillId="0" borderId="126" xfId="0" applyNumberFormat="1" applyFont="1" applyBorder="1" applyAlignment="1">
      <alignment horizontal="right" vertical="center"/>
    </xf>
    <xf numFmtId="180" fontId="39" fillId="0" borderId="112" xfId="0" applyNumberFormat="1" applyFont="1" applyBorder="1" applyAlignment="1">
      <alignment vertical="center"/>
    </xf>
    <xf numFmtId="180" fontId="29" fillId="0" borderId="77" xfId="0" applyNumberFormat="1" applyFont="1" applyBorder="1" applyAlignment="1">
      <alignment vertical="center"/>
    </xf>
    <xf numFmtId="180" fontId="29" fillId="0" borderId="95" xfId="0" applyNumberFormat="1" applyFont="1" applyBorder="1" applyAlignment="1">
      <alignment horizontal="right" vertical="center"/>
    </xf>
    <xf numFmtId="0" fontId="27" fillId="0" borderId="148" xfId="0" applyFont="1" applyBorder="1" applyAlignment="1">
      <alignment horizontal="center" vertical="center"/>
    </xf>
    <xf numFmtId="181" fontId="27" fillId="0" borderId="0" xfId="0" applyNumberFormat="1" applyFont="1" applyBorder="1" applyAlignment="1">
      <alignment horizontal="center" vertical="center"/>
    </xf>
    <xf numFmtId="0" fontId="31" fillId="0" borderId="0" xfId="0" applyFont="1" applyBorder="1" applyAlignment="1">
      <alignment horizontal="center" shrinkToFit="1"/>
    </xf>
    <xf numFmtId="0" fontId="27" fillId="0" borderId="0" xfId="0" applyFont="1" applyBorder="1" applyAlignment="1">
      <alignment horizontal="distributed" vertical="center"/>
    </xf>
    <xf numFmtId="0" fontId="31" fillId="0" borderId="0" xfId="0" applyFont="1" applyBorder="1" applyAlignment="1">
      <alignment horizontal="center" vertical="center"/>
    </xf>
    <xf numFmtId="0" fontId="31" fillId="0" borderId="0" xfId="0" applyFont="1" applyBorder="1" applyAlignment="1">
      <alignment vertical="center"/>
    </xf>
    <xf numFmtId="0" fontId="27" fillId="0" borderId="0" xfId="0" applyFont="1" applyBorder="1" applyAlignment="1">
      <alignment horizontal="center"/>
    </xf>
    <xf numFmtId="0" fontId="29" fillId="0" borderId="147" xfId="0" applyFont="1" applyBorder="1" applyAlignment="1">
      <alignment horizontal="distributed"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32" fillId="0" borderId="0" xfId="0" applyFont="1" applyBorder="1" applyAlignment="1">
      <alignment vertical="center"/>
    </xf>
    <xf numFmtId="0" fontId="27" fillId="0" borderId="0" xfId="0" applyFont="1" applyBorder="1" applyAlignment="1">
      <alignment horizontal="right" vertical="center" shrinkToFit="1"/>
    </xf>
    <xf numFmtId="0" fontId="27" fillId="0" borderId="147" xfId="0" applyFont="1" applyBorder="1" applyAlignment="1">
      <alignment horizontal="right" vertical="center"/>
    </xf>
    <xf numFmtId="180" fontId="36" fillId="0" borderId="48" xfId="0" applyNumberFormat="1" applyFont="1" applyBorder="1" applyAlignment="1">
      <alignment horizontal="right" vertical="center"/>
    </xf>
    <xf numFmtId="180" fontId="36" fillId="0" borderId="49" xfId="0" applyNumberFormat="1" applyFont="1" applyBorder="1" applyAlignment="1">
      <alignment horizontal="right" vertical="center"/>
    </xf>
    <xf numFmtId="0" fontId="27" fillId="0" borderId="64" xfId="0" applyFont="1" applyBorder="1" applyAlignment="1">
      <alignment vertical="center"/>
    </xf>
    <xf numFmtId="0" fontId="27" fillId="0" borderId="65" xfId="0" applyFont="1" applyBorder="1" applyAlignment="1">
      <alignment vertical="center"/>
    </xf>
    <xf numFmtId="180" fontId="36" fillId="0" borderId="50" xfId="0" applyNumberFormat="1" applyFont="1" applyBorder="1" applyAlignment="1">
      <alignment horizontal="right" vertical="center"/>
    </xf>
    <xf numFmtId="180" fontId="36" fillId="0" borderId="51" xfId="0" applyNumberFormat="1" applyFont="1" applyBorder="1" applyAlignment="1">
      <alignment horizontal="right" vertical="center"/>
    </xf>
    <xf numFmtId="0" fontId="27" fillId="0" borderId="66" xfId="0" applyFont="1" applyBorder="1" applyAlignment="1">
      <alignment vertical="center"/>
    </xf>
    <xf numFmtId="0" fontId="27" fillId="0" borderId="63" xfId="0" applyFont="1" applyBorder="1" applyAlignment="1">
      <alignment vertical="center"/>
    </xf>
    <xf numFmtId="0" fontId="27" fillId="0" borderId="8" xfId="0" applyFont="1" applyBorder="1" applyAlignment="1">
      <alignment vertical="center" wrapText="1"/>
    </xf>
    <xf numFmtId="0" fontId="27" fillId="0" borderId="22" xfId="0" applyFont="1" applyBorder="1" applyAlignment="1">
      <alignment vertical="center" wrapText="1"/>
    </xf>
    <xf numFmtId="0" fontId="27" fillId="0" borderId="0" xfId="0" applyFont="1" applyBorder="1" applyAlignment="1">
      <alignment vertical="center"/>
    </xf>
    <xf numFmtId="0" fontId="27" fillId="0" borderId="16" xfId="0" applyFont="1" applyBorder="1" applyAlignment="1">
      <alignment horizontal="center" vertical="center"/>
    </xf>
    <xf numFmtId="0" fontId="27" fillId="0" borderId="30" xfId="0" applyFont="1" applyBorder="1" applyAlignment="1">
      <alignment horizontal="center" vertical="center"/>
    </xf>
    <xf numFmtId="0" fontId="27" fillId="0" borderId="17" xfId="0" applyFont="1" applyBorder="1" applyAlignment="1">
      <alignment horizontal="center" vertical="center"/>
    </xf>
    <xf numFmtId="0" fontId="27" fillId="0" borderId="31" xfId="0" applyFont="1" applyBorder="1" applyAlignment="1">
      <alignment horizontal="center" vertical="center"/>
    </xf>
    <xf numFmtId="0" fontId="27" fillId="0" borderId="11" xfId="0" applyFont="1" applyBorder="1" applyAlignment="1">
      <alignment horizontal="left" vertical="center"/>
    </xf>
    <xf numFmtId="0" fontId="27" fillId="0" borderId="25" xfId="0" applyFont="1" applyBorder="1" applyAlignment="1">
      <alignment horizontal="left" vertical="center"/>
    </xf>
    <xf numFmtId="0" fontId="27" fillId="0" borderId="14" xfId="0" applyFont="1" applyBorder="1" applyAlignment="1">
      <alignment horizontal="distributed" vertical="center"/>
    </xf>
    <xf numFmtId="0" fontId="27" fillId="0" borderId="28" xfId="0" applyFont="1" applyBorder="1" applyAlignment="1">
      <alignment horizontal="distributed" vertical="center"/>
    </xf>
    <xf numFmtId="0" fontId="27" fillId="0" borderId="15" xfId="0" applyFont="1" applyBorder="1" applyAlignment="1">
      <alignment horizontal="distributed" vertical="center"/>
    </xf>
    <xf numFmtId="0" fontId="27" fillId="0" borderId="29" xfId="0" applyFont="1" applyBorder="1" applyAlignment="1">
      <alignment horizontal="distributed" vertical="center"/>
    </xf>
    <xf numFmtId="0" fontId="27" fillId="0" borderId="33" xfId="0" applyFont="1" applyBorder="1" applyAlignment="1">
      <alignment horizontal="left" vertical="center"/>
    </xf>
    <xf numFmtId="0" fontId="27" fillId="0" borderId="23" xfId="0" applyFont="1" applyBorder="1" applyAlignment="1">
      <alignment vertical="center"/>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left" vertical="center"/>
    </xf>
    <xf numFmtId="0" fontId="27" fillId="0" borderId="22" xfId="0" applyFont="1" applyBorder="1" applyAlignment="1">
      <alignment horizontal="left" vertical="center"/>
    </xf>
    <xf numFmtId="0" fontId="27" fillId="0" borderId="33" xfId="0" applyFont="1" applyBorder="1" applyAlignment="1">
      <alignment vertical="center"/>
    </xf>
    <xf numFmtId="0" fontId="27" fillId="0" borderId="36" xfId="0" applyFont="1" applyBorder="1" applyAlignment="1">
      <alignment horizontal="left" vertical="center"/>
    </xf>
    <xf numFmtId="0" fontId="27" fillId="0" borderId="11" xfId="0" applyFont="1" applyBorder="1" applyAlignment="1">
      <alignment horizontal="left" vertical="center" wrapText="1"/>
    </xf>
    <xf numFmtId="0" fontId="27" fillId="0" borderId="25" xfId="0" applyFont="1" applyBorder="1" applyAlignment="1">
      <alignment horizontal="left" vertical="center" wrapText="1"/>
    </xf>
    <xf numFmtId="0" fontId="27" fillId="0" borderId="24" xfId="0" applyFont="1" applyBorder="1" applyAlignment="1">
      <alignment vertical="center"/>
    </xf>
    <xf numFmtId="0" fontId="27" fillId="0" borderId="12" xfId="0" applyFont="1" applyBorder="1" applyAlignment="1">
      <alignment horizontal="left" vertical="center" wrapText="1"/>
    </xf>
    <xf numFmtId="0" fontId="27" fillId="0" borderId="26" xfId="0" applyFont="1" applyBorder="1" applyAlignment="1">
      <alignment horizontal="left" vertical="center" wrapText="1"/>
    </xf>
    <xf numFmtId="0" fontId="27" fillId="0" borderId="34" xfId="0" applyFont="1" applyBorder="1" applyAlignment="1">
      <alignment vertical="center"/>
    </xf>
    <xf numFmtId="0" fontId="27" fillId="0" borderId="35" xfId="0" applyFont="1" applyBorder="1" applyAlignment="1">
      <alignment vertical="center"/>
    </xf>
    <xf numFmtId="0" fontId="27" fillId="0" borderId="9" xfId="0" applyFont="1" applyBorder="1" applyAlignment="1">
      <alignment vertical="center" wrapText="1"/>
    </xf>
    <xf numFmtId="0" fontId="27" fillId="0" borderId="23" xfId="0" applyFont="1" applyBorder="1" applyAlignment="1">
      <alignment vertical="center" wrapText="1"/>
    </xf>
    <xf numFmtId="0" fontId="27" fillId="0" borderId="10" xfId="0" applyFont="1" applyBorder="1" applyAlignment="1">
      <alignment vertical="center" wrapText="1"/>
    </xf>
    <xf numFmtId="0" fontId="27" fillId="0" borderId="24" xfId="0" applyFont="1" applyBorder="1" applyAlignment="1">
      <alignment vertical="center"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vertical="center"/>
    </xf>
    <xf numFmtId="0" fontId="27" fillId="0" borderId="6" xfId="0" applyFont="1" applyBorder="1" applyAlignment="1">
      <alignment vertical="center" wrapText="1"/>
    </xf>
    <xf numFmtId="0" fontId="27" fillId="0" borderId="20" xfId="0" applyFont="1" applyBorder="1" applyAlignment="1">
      <alignment vertical="center" wrapText="1"/>
    </xf>
    <xf numFmtId="176" fontId="31" fillId="2" borderId="0" xfId="0" applyNumberFormat="1" applyFont="1" applyFill="1" applyBorder="1" applyAlignment="1">
      <alignment horizontal="center" vertical="center"/>
    </xf>
    <xf numFmtId="0" fontId="31" fillId="0" borderId="0" xfId="0" applyFont="1" applyBorder="1" applyAlignment="1">
      <alignment horizontal="right" vertical="center"/>
    </xf>
    <xf numFmtId="0" fontId="29" fillId="0" borderId="0" xfId="0" applyFont="1" applyBorder="1" applyAlignment="1">
      <alignment horizontal="center" vertical="center"/>
    </xf>
    <xf numFmtId="0" fontId="27" fillId="0" borderId="4" xfId="0" applyFont="1" applyBorder="1" applyAlignment="1">
      <alignment horizontal="distributed" vertical="center"/>
    </xf>
    <xf numFmtId="0" fontId="27" fillId="0" borderId="18" xfId="0" applyFont="1" applyBorder="1" applyAlignment="1">
      <alignment horizontal="distributed" vertical="center"/>
    </xf>
    <xf numFmtId="0" fontId="27" fillId="0" borderId="5" xfId="0" applyFont="1" applyBorder="1" applyAlignment="1">
      <alignment horizontal="center" vertical="center"/>
    </xf>
    <xf numFmtId="0" fontId="27" fillId="0" borderId="19" xfId="0" applyFont="1" applyBorder="1" applyAlignment="1">
      <alignment horizontal="center" vertical="center"/>
    </xf>
    <xf numFmtId="180" fontId="29" fillId="0" borderId="2" xfId="0" applyNumberFormat="1" applyFont="1" applyBorder="1" applyAlignment="1">
      <alignment horizontal="right" vertical="center"/>
    </xf>
    <xf numFmtId="0" fontId="27" fillId="0" borderId="52" xfId="0" applyFont="1" applyBorder="1" applyAlignment="1">
      <alignment vertical="center"/>
    </xf>
    <xf numFmtId="180" fontId="29" fillId="0" borderId="3" xfId="0" applyNumberFormat="1" applyFont="1" applyBorder="1" applyAlignment="1">
      <alignment horizontal="right" vertical="center"/>
    </xf>
    <xf numFmtId="0" fontId="27" fillId="0" borderId="53" xfId="0" applyFont="1" applyBorder="1" applyAlignment="1">
      <alignment vertical="center"/>
    </xf>
    <xf numFmtId="0" fontId="27" fillId="0" borderId="2" xfId="0" applyFont="1" applyBorder="1" applyAlignment="1">
      <alignment horizontal="distributed" vertical="center"/>
    </xf>
    <xf numFmtId="0" fontId="27" fillId="0" borderId="3" xfId="0" applyFont="1" applyBorder="1" applyAlignment="1">
      <alignment horizontal="distributed" vertical="center"/>
    </xf>
    <xf numFmtId="180" fontId="29" fillId="0" borderId="102" xfId="0" applyNumberFormat="1" applyFont="1" applyBorder="1" applyAlignment="1">
      <alignment vertical="center"/>
    </xf>
    <xf numFmtId="180" fontId="29" fillId="0" borderId="73" xfId="0" applyNumberFormat="1" applyFont="1" applyBorder="1" applyAlignment="1">
      <alignment vertical="center"/>
    </xf>
    <xf numFmtId="180" fontId="29" fillId="0" borderId="121" xfId="0" applyNumberFormat="1" applyFont="1" applyBorder="1" applyAlignment="1">
      <alignment vertical="center"/>
    </xf>
    <xf numFmtId="180" fontId="29" fillId="0" borderId="105" xfId="0" applyNumberFormat="1" applyFont="1" applyBorder="1" applyAlignment="1">
      <alignment vertical="center"/>
    </xf>
    <xf numFmtId="180" fontId="29" fillId="0" borderId="119" xfId="0" applyNumberFormat="1" applyFont="1" applyBorder="1" applyAlignment="1">
      <alignment vertical="center"/>
    </xf>
    <xf numFmtId="180" fontId="41" fillId="0" borderId="70" xfId="0" applyNumberFormat="1" applyFont="1" applyBorder="1" applyAlignment="1">
      <alignment horizontal="center" vertical="center"/>
    </xf>
    <xf numFmtId="180" fontId="39" fillId="0" borderId="94" xfId="0" applyNumberFormat="1" applyFont="1" applyBorder="1" applyAlignment="1">
      <alignment horizontal="center" vertical="center"/>
    </xf>
    <xf numFmtId="180" fontId="29" fillId="0" borderId="114" xfId="0" applyNumberFormat="1" applyFont="1" applyBorder="1" applyAlignment="1">
      <alignment horizontal="right" vertical="center"/>
    </xf>
    <xf numFmtId="180" fontId="29" fillId="0" borderId="71" xfId="0" applyNumberFormat="1" applyFont="1" applyBorder="1" applyAlignment="1">
      <alignment horizontal="center" vertical="center"/>
    </xf>
    <xf numFmtId="180" fontId="29" fillId="0" borderId="73" xfId="0" applyNumberFormat="1" applyFont="1" applyBorder="1" applyAlignment="1">
      <alignment horizontal="center" vertical="center"/>
    </xf>
    <xf numFmtId="180" fontId="29" fillId="0" borderId="82" xfId="0" applyNumberFormat="1" applyFont="1" applyBorder="1" applyAlignment="1">
      <alignment vertical="center"/>
    </xf>
    <xf numFmtId="180" fontId="29" fillId="0" borderId="88" xfId="0" applyNumberFormat="1" applyFont="1" applyBorder="1" applyAlignment="1">
      <alignment horizontal="center" vertical="center"/>
    </xf>
    <xf numFmtId="180" fontId="29" fillId="0" borderId="98" xfId="0" applyNumberFormat="1" applyFont="1" applyBorder="1" applyAlignment="1">
      <alignment vertical="center"/>
    </xf>
    <xf numFmtId="180" fontId="29" fillId="0" borderId="87" xfId="0" applyNumberFormat="1" applyFont="1" applyBorder="1" applyAlignment="1">
      <alignment horizontal="center" vertical="center"/>
    </xf>
    <xf numFmtId="0" fontId="29" fillId="0" borderId="20" xfId="0" applyFont="1" applyBorder="1" applyAlignment="1">
      <alignment horizontal="left" vertical="center" wrapText="1"/>
    </xf>
    <xf numFmtId="0" fontId="29" fillId="0" borderId="107" xfId="0" applyFont="1" applyBorder="1" applyAlignment="1">
      <alignment horizontal="center" vertical="center"/>
    </xf>
    <xf numFmtId="180" fontId="38" fillId="0" borderId="69" xfId="0" applyNumberFormat="1" applyFont="1" applyBorder="1" applyAlignment="1">
      <alignment horizontal="right" vertical="center"/>
    </xf>
    <xf numFmtId="180" fontId="29" fillId="0" borderId="76" xfId="0" applyNumberFormat="1" applyFont="1" applyBorder="1" applyAlignment="1">
      <alignment vertical="center"/>
    </xf>
    <xf numFmtId="0" fontId="29" fillId="0" borderId="122" xfId="0" applyFont="1" applyBorder="1" applyAlignment="1">
      <alignment horizontal="center" vertical="center"/>
    </xf>
    <xf numFmtId="0" fontId="29" fillId="0" borderId="72" xfId="0" applyFont="1" applyBorder="1" applyAlignment="1">
      <alignment horizontal="center" vertical="center"/>
    </xf>
    <xf numFmtId="0" fontId="29" fillId="0" borderId="97" xfId="0" applyFont="1" applyBorder="1" applyAlignment="1">
      <alignment horizontal="center" vertical="center" shrinkToFit="1"/>
    </xf>
    <xf numFmtId="0" fontId="29" fillId="0" borderId="20" xfId="0" applyFont="1" applyBorder="1" applyAlignment="1">
      <alignment horizontal="center" vertical="center" wrapText="1"/>
    </xf>
    <xf numFmtId="0" fontId="29" fillId="0" borderId="67" xfId="0" applyFont="1" applyBorder="1" applyAlignment="1">
      <alignment horizontal="center" vertical="center" textRotation="255"/>
    </xf>
    <xf numFmtId="0" fontId="29" fillId="0" borderId="74" xfId="0" applyFont="1" applyBorder="1" applyAlignment="1">
      <alignment horizontal="center" vertical="center"/>
    </xf>
    <xf numFmtId="0" fontId="29" fillId="0" borderId="115" xfId="0" applyFont="1" applyBorder="1" applyAlignment="1">
      <alignment horizontal="center" vertical="center"/>
    </xf>
    <xf numFmtId="0" fontId="29" fillId="0" borderId="20" xfId="0" applyFont="1" applyBorder="1" applyAlignment="1">
      <alignment horizontal="center" vertical="center"/>
    </xf>
    <xf numFmtId="0" fontId="29" fillId="0" borderId="97" xfId="0" applyFont="1" applyBorder="1" applyAlignment="1">
      <alignment horizontal="left" vertical="center" wrapText="1"/>
    </xf>
    <xf numFmtId="0" fontId="29" fillId="0" borderId="1" xfId="0" applyFont="1" applyBorder="1" applyAlignment="1">
      <alignment horizontal="center" vertical="center"/>
    </xf>
    <xf numFmtId="0" fontId="29" fillId="0" borderId="96" xfId="0" applyFont="1" applyBorder="1" applyAlignment="1">
      <alignment vertical="center"/>
    </xf>
    <xf numFmtId="0" fontId="29" fillId="0" borderId="103" xfId="0" applyFont="1" applyBorder="1" applyAlignment="1">
      <alignment horizontal="left" vertical="center"/>
    </xf>
    <xf numFmtId="0" fontId="29" fillId="0" borderId="106" xfId="0" applyFont="1" applyBorder="1" applyAlignment="1">
      <alignment horizontal="left" vertical="center"/>
    </xf>
    <xf numFmtId="0" fontId="29" fillId="0" borderId="120" xfId="0" applyFont="1" applyBorder="1" applyAlignment="1">
      <alignment vertical="center"/>
    </xf>
    <xf numFmtId="183" fontId="8" fillId="3" borderId="19" xfId="0" applyNumberFormat="1" applyFont="1" applyFill="1" applyBorder="1" applyAlignment="1">
      <alignment horizontal="center" vertical="center"/>
    </xf>
    <xf numFmtId="0" fontId="7" fillId="0" borderId="127" xfId="0" applyFont="1" applyBorder="1" applyAlignment="1">
      <alignment horizontal="center" vertical="center"/>
    </xf>
    <xf numFmtId="183" fontId="10" fillId="3" borderId="19" xfId="0" applyNumberFormat="1" applyFont="1" applyFill="1" applyBorder="1" applyAlignment="1">
      <alignment horizontal="center" vertical="center"/>
    </xf>
    <xf numFmtId="176" fontId="6" fillId="0" borderId="0" xfId="0" applyNumberFormat="1" applyFont="1" applyBorder="1" applyAlignment="1">
      <alignment horizontal="center" vertical="center"/>
    </xf>
    <xf numFmtId="0" fontId="5" fillId="0" borderId="19" xfId="0" applyFont="1" applyBorder="1" applyAlignment="1">
      <alignment horizontal="center" vertical="center"/>
    </xf>
    <xf numFmtId="0" fontId="9" fillId="0" borderId="113" xfId="0" applyFont="1" applyBorder="1" applyAlignment="1">
      <alignment horizontal="center" vertical="center"/>
    </xf>
    <xf numFmtId="0" fontId="4" fillId="0" borderId="19" xfId="0" applyFont="1" applyBorder="1" applyAlignment="1">
      <alignment horizontal="center" vertical="center"/>
    </xf>
    <xf numFmtId="0" fontId="11" fillId="0" borderId="19" xfId="0" applyFont="1" applyBorder="1" applyAlignment="1">
      <alignment horizontal="center" vertical="distributed" textRotation="255" wrapText="1"/>
    </xf>
    <xf numFmtId="0" fontId="23" fillId="0" borderId="143" xfId="0" applyFont="1" applyBorder="1" applyAlignment="1">
      <alignment horizontal="center" vertical="center" textRotation="255" shrinkToFit="1"/>
    </xf>
    <xf numFmtId="0" fontId="23" fillId="0" borderId="120" xfId="0" applyFont="1" applyBorder="1" applyAlignment="1">
      <alignment horizontal="center" vertical="center" textRotation="255" shrinkToFit="1"/>
    </xf>
    <xf numFmtId="0" fontId="24" fillId="0" borderId="144" xfId="0" applyFont="1" applyBorder="1" applyAlignment="1">
      <alignment horizontal="center" vertical="center" textRotation="255" shrinkToFit="1"/>
    </xf>
    <xf numFmtId="0" fontId="18" fillId="0" borderId="145" xfId="0" applyFont="1" applyBorder="1" applyAlignment="1">
      <alignment horizontal="center" vertical="center"/>
    </xf>
    <xf numFmtId="0" fontId="26" fillId="0" borderId="120" xfId="0" applyFont="1" applyBorder="1" applyAlignment="1">
      <alignment horizontal="center" vertical="center" textRotation="255"/>
    </xf>
    <xf numFmtId="3" fontId="21" fillId="0" borderId="19" xfId="0" applyNumberFormat="1" applyFont="1" applyBorder="1" applyAlignment="1" applyProtection="1">
      <alignment horizontal="right" vertical="center"/>
      <protection locked="0"/>
    </xf>
    <xf numFmtId="3" fontId="20" fillId="3" borderId="19" xfId="0" applyNumberFormat="1" applyFont="1" applyFill="1" applyBorder="1" applyAlignment="1" applyProtection="1">
      <alignment horizontal="right" vertical="center"/>
      <protection locked="0"/>
    </xf>
    <xf numFmtId="3" fontId="20" fillId="0" borderId="75" xfId="0" applyNumberFormat="1" applyFont="1" applyBorder="1" applyAlignment="1" applyProtection="1">
      <alignment horizontal="right" vertical="center"/>
      <protection locked="0"/>
    </xf>
    <xf numFmtId="3" fontId="20" fillId="0" borderId="124" xfId="0" applyNumberFormat="1" applyFont="1" applyBorder="1" applyAlignment="1" applyProtection="1">
      <alignment horizontal="right" vertical="center"/>
      <protection locked="0"/>
    </xf>
    <xf numFmtId="3" fontId="20" fillId="0" borderId="129" xfId="0" applyNumberFormat="1" applyFont="1" applyBorder="1" applyAlignment="1" applyProtection="1">
      <alignment horizontal="right" vertical="center"/>
      <protection locked="0"/>
    </xf>
    <xf numFmtId="0" fontId="11" fillId="0" borderId="19" xfId="0" applyFont="1" applyBorder="1" applyAlignment="1">
      <alignment horizontal="center" vertical="center"/>
    </xf>
    <xf numFmtId="0" fontId="11" fillId="3" borderId="19" xfId="0" applyFont="1" applyFill="1" applyBorder="1" applyAlignment="1">
      <alignment horizontal="center" vertical="center" shrinkToFit="1"/>
    </xf>
    <xf numFmtId="0" fontId="22" fillId="0" borderId="26" xfId="0" applyFont="1" applyBorder="1" applyAlignment="1">
      <alignment horizontal="center" vertical="center"/>
    </xf>
    <xf numFmtId="0" fontId="17" fillId="0" borderId="0" xfId="0" applyFont="1" applyBorder="1" applyAlignment="1">
      <alignment horizontal="right" vertical="center" indent="6"/>
    </xf>
    <xf numFmtId="0" fontId="11" fillId="0" borderId="0" xfId="0" applyFont="1" applyBorder="1" applyAlignment="1">
      <alignment horizontal="distributed" vertical="center"/>
    </xf>
    <xf numFmtId="0" fontId="11" fillId="0" borderId="19" xfId="0" applyFont="1" applyBorder="1" applyAlignment="1">
      <alignment horizontal="center" vertical="center" shrinkToFit="1"/>
    </xf>
    <xf numFmtId="0" fontId="11" fillId="3" borderId="142" xfId="0" applyFont="1" applyFill="1" applyBorder="1" applyAlignment="1">
      <alignment horizontal="right" vertical="center"/>
    </xf>
    <xf numFmtId="0" fontId="19" fillId="3" borderId="34" xfId="0" applyFont="1" applyFill="1" applyBorder="1" applyAlignment="1">
      <alignment horizontal="right" vertical="center" wrapText="1"/>
    </xf>
    <xf numFmtId="0" fontId="19" fillId="3" borderId="34" xfId="0" applyFont="1" applyFill="1" applyBorder="1" applyAlignment="1">
      <alignment horizontal="center" vertical="center"/>
    </xf>
    <xf numFmtId="0" fontId="17" fillId="3" borderId="34" xfId="0" applyFont="1" applyFill="1" applyBorder="1" applyAlignment="1">
      <alignment horizontal="right" vertical="center" wrapText="1"/>
    </xf>
    <xf numFmtId="0" fontId="18" fillId="0" borderId="0" xfId="0" applyFont="1" applyBorder="1" applyAlignment="1">
      <alignment horizontal="lef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topLeftCell="A10" zoomScale="85" zoomScaleSheetLayoutView="85" workbookViewId="0">
      <selection activeCell="N13" sqref="N13"/>
    </sheetView>
  </sheetViews>
  <sheetFormatPr defaultColWidth="8.625" defaultRowHeight="13.5"/>
  <cols>
    <col min="1" max="1" width="5.5" style="64" customWidth="1"/>
    <col min="2" max="2" width="4.125" style="64" customWidth="1"/>
    <col min="3" max="3" width="2.5" style="64" customWidth="1"/>
    <col min="4" max="4" width="4.125" style="64" customWidth="1"/>
    <col min="5" max="5" width="2.5" style="64" customWidth="1"/>
    <col min="6" max="6" width="3.75" style="64" customWidth="1"/>
    <col min="7" max="8" width="2.5" style="64" customWidth="1"/>
    <col min="9" max="9" width="4.875" style="64" customWidth="1"/>
    <col min="10" max="10" width="5.75" style="64" customWidth="1"/>
    <col min="11" max="11" width="7" style="64" customWidth="1"/>
    <col min="12" max="12" width="3.625" style="64" customWidth="1"/>
    <col min="13" max="14" width="8.625" style="64"/>
    <col min="15" max="15" width="12.875" style="64" customWidth="1"/>
    <col min="16" max="16" width="3.125" style="64" customWidth="1"/>
    <col min="17" max="17" width="3.75" style="64" customWidth="1"/>
    <col min="18" max="18" width="6.25" style="64" customWidth="1"/>
    <col min="19" max="19" width="2.25" style="64" customWidth="1"/>
    <col min="20" max="16384" width="8.625" style="64"/>
  </cols>
  <sheetData>
    <row r="1" spans="1:19" s="65" customFormat="1" ht="18" customHeight="1">
      <c r="A1" s="245"/>
      <c r="B1" s="245"/>
      <c r="C1" s="245"/>
      <c r="D1" s="245"/>
      <c r="E1" s="245"/>
      <c r="F1" s="245"/>
      <c r="G1" s="245"/>
      <c r="H1" s="245"/>
      <c r="I1" s="245"/>
      <c r="J1" s="245"/>
      <c r="K1" s="62"/>
      <c r="L1" s="63"/>
      <c r="M1" s="64"/>
      <c r="N1" s="64"/>
      <c r="O1" s="64"/>
      <c r="P1" s="64"/>
      <c r="Q1" s="64"/>
      <c r="R1" s="64"/>
      <c r="S1" s="64"/>
    </row>
    <row r="2" spans="1:19" s="65" customFormat="1" ht="18" customHeight="1">
      <c r="A2" s="65" t="s">
        <v>0</v>
      </c>
      <c r="B2" s="64"/>
      <c r="C2" s="64"/>
      <c r="D2" s="64"/>
      <c r="E2" s="64"/>
      <c r="F2" s="64"/>
      <c r="G2" s="64"/>
      <c r="H2" s="64"/>
      <c r="I2" s="64"/>
      <c r="J2" s="64"/>
      <c r="K2" s="64"/>
      <c r="L2" s="64"/>
      <c r="M2" s="64"/>
      <c r="N2" s="64"/>
      <c r="O2" s="64"/>
      <c r="P2" s="64"/>
      <c r="Q2" s="64"/>
      <c r="R2" s="64"/>
      <c r="S2" s="64"/>
    </row>
    <row r="3" spans="1:19" s="65" customFormat="1" ht="18" customHeight="1">
      <c r="A3" s="64"/>
      <c r="B3" s="64"/>
      <c r="C3" s="64"/>
      <c r="D3" s="64"/>
      <c r="E3" s="64"/>
      <c r="F3" s="64"/>
      <c r="G3" s="64"/>
      <c r="H3" s="64"/>
      <c r="I3" s="64"/>
      <c r="J3" s="64"/>
      <c r="K3" s="64"/>
      <c r="L3" s="64"/>
      <c r="M3" s="64"/>
      <c r="N3" s="64"/>
      <c r="O3" s="64"/>
      <c r="P3" s="64"/>
      <c r="Q3" s="64"/>
      <c r="R3" s="64"/>
      <c r="S3" s="64"/>
    </row>
    <row r="4" spans="1:19" s="65" customFormat="1" ht="18" customHeight="1">
      <c r="A4" s="64"/>
      <c r="B4" s="64"/>
      <c r="C4" s="64"/>
      <c r="D4" s="64"/>
      <c r="E4" s="64"/>
      <c r="F4" s="64"/>
      <c r="G4" s="64"/>
      <c r="H4" s="64"/>
      <c r="I4" s="64"/>
      <c r="J4" s="64"/>
      <c r="K4" s="64"/>
      <c r="L4" s="64"/>
      <c r="M4" s="64"/>
      <c r="N4" s="64"/>
      <c r="O4" s="64"/>
      <c r="P4" s="64"/>
      <c r="Q4" s="64"/>
      <c r="R4" s="64"/>
      <c r="S4" s="64"/>
    </row>
    <row r="5" spans="1:19" s="65" customFormat="1" ht="18" customHeight="1">
      <c r="A5" s="64"/>
      <c r="B5" s="64"/>
      <c r="C5" s="64"/>
      <c r="D5" s="64"/>
      <c r="E5" s="64"/>
      <c r="F5" s="64"/>
      <c r="G5" s="64"/>
      <c r="H5" s="64"/>
      <c r="I5" s="65" t="s">
        <v>2</v>
      </c>
      <c r="J5" s="64"/>
      <c r="K5" s="65" t="s">
        <v>2</v>
      </c>
      <c r="L5" s="64"/>
      <c r="M5" s="65" t="s">
        <v>2</v>
      </c>
      <c r="N5" s="65" t="s">
        <v>2</v>
      </c>
      <c r="O5" s="238" t="s">
        <v>199</v>
      </c>
      <c r="P5" s="238"/>
      <c r="Q5" s="238"/>
      <c r="R5" s="238"/>
      <c r="S5" s="64"/>
    </row>
    <row r="6" spans="1:19" s="65" customFormat="1" ht="18" customHeight="1">
      <c r="A6" s="64"/>
      <c r="B6" s="64"/>
      <c r="C6" s="64"/>
      <c r="D6" s="64"/>
      <c r="E6" s="64"/>
      <c r="F6" s="64"/>
      <c r="G6" s="64"/>
      <c r="H6" s="64"/>
      <c r="I6" s="64"/>
      <c r="J6" s="64"/>
      <c r="K6" s="64"/>
      <c r="L6" s="64"/>
      <c r="M6" s="64"/>
      <c r="N6" s="64"/>
      <c r="O6" s="64"/>
      <c r="P6" s="64"/>
      <c r="Q6" s="64"/>
      <c r="R6" s="64"/>
      <c r="S6" s="64"/>
    </row>
    <row r="7" spans="1:19" s="65" customFormat="1" ht="18" customHeight="1">
      <c r="A7" s="64"/>
      <c r="B7" s="64"/>
      <c r="C7" s="64"/>
      <c r="D7" s="64"/>
      <c r="E7" s="64"/>
      <c r="F7" s="64"/>
      <c r="G7" s="64"/>
      <c r="H7" s="64"/>
      <c r="I7" s="64"/>
      <c r="J7" s="64"/>
      <c r="K7" s="64"/>
      <c r="L7" s="64"/>
      <c r="M7" s="64"/>
      <c r="N7" s="64"/>
      <c r="O7" s="64"/>
      <c r="P7" s="64"/>
      <c r="Q7" s="64"/>
      <c r="R7" s="64"/>
      <c r="S7" s="64"/>
    </row>
    <row r="8" spans="1:19" s="65" customFormat="1" ht="18" customHeight="1">
      <c r="A8" s="238" t="s">
        <v>4</v>
      </c>
      <c r="B8" s="238"/>
      <c r="C8" s="238"/>
      <c r="D8" s="238"/>
      <c r="E8" s="238"/>
      <c r="F8" s="238"/>
      <c r="G8" s="238"/>
      <c r="H8" s="66"/>
      <c r="I8" s="67" t="s">
        <v>9</v>
      </c>
      <c r="J8" s="64"/>
      <c r="K8" s="64"/>
      <c r="L8" s="64"/>
      <c r="M8" s="64"/>
      <c r="N8" s="64"/>
      <c r="O8" s="64"/>
      <c r="P8" s="64"/>
      <c r="Q8" s="64"/>
      <c r="R8" s="64"/>
      <c r="S8" s="64"/>
    </row>
    <row r="9" spans="1:19" s="65" customFormat="1" ht="18" customHeight="1">
      <c r="A9" s="64"/>
      <c r="B9" s="64"/>
      <c r="C9" s="64"/>
      <c r="D9" s="64"/>
      <c r="E9" s="64"/>
      <c r="F9" s="64"/>
      <c r="G9" s="64"/>
      <c r="H9" s="64"/>
      <c r="I9" s="64"/>
      <c r="J9" s="64"/>
      <c r="K9" s="64"/>
      <c r="L9" s="64"/>
      <c r="M9" s="64"/>
      <c r="N9" s="64"/>
      <c r="O9" s="64"/>
      <c r="P9" s="64"/>
      <c r="Q9" s="64"/>
      <c r="R9" s="64"/>
      <c r="S9" s="64"/>
    </row>
    <row r="10" spans="1:19" s="65" customFormat="1" ht="18" customHeight="1">
      <c r="A10" s="64"/>
      <c r="B10" s="64"/>
      <c r="C10" s="64"/>
      <c r="D10" s="64"/>
      <c r="E10" s="64"/>
      <c r="F10" s="64"/>
      <c r="G10" s="64"/>
      <c r="H10" s="64"/>
      <c r="I10" s="64"/>
      <c r="J10" s="64"/>
      <c r="K10" s="64"/>
      <c r="L10" s="64"/>
      <c r="M10" s="64"/>
      <c r="N10" s="64"/>
      <c r="O10" s="64"/>
      <c r="P10" s="64"/>
      <c r="Q10" s="64"/>
      <c r="R10" s="64"/>
      <c r="S10" s="64"/>
    </row>
    <row r="11" spans="1:19" s="65" customFormat="1" ht="29.25" customHeight="1">
      <c r="A11" s="64"/>
      <c r="B11" s="64"/>
      <c r="C11" s="64"/>
      <c r="D11" s="64"/>
      <c r="E11" s="64"/>
      <c r="F11" s="64"/>
      <c r="G11" s="64"/>
      <c r="H11" s="64"/>
      <c r="I11" s="64"/>
      <c r="J11" s="64"/>
      <c r="K11" s="64"/>
      <c r="L11" s="246"/>
      <c r="M11" s="246"/>
      <c r="N11" s="247" t="s">
        <v>214</v>
      </c>
      <c r="O11" s="247"/>
      <c r="P11" s="247"/>
      <c r="Q11" s="247"/>
      <c r="R11" s="64"/>
      <c r="S11" s="64"/>
    </row>
    <row r="12" spans="1:19" s="65" customFormat="1" ht="29.25" customHeight="1">
      <c r="A12" s="64"/>
      <c r="B12" s="64"/>
      <c r="C12" s="64"/>
      <c r="D12" s="64"/>
      <c r="E12" s="64"/>
      <c r="F12" s="64"/>
      <c r="G12" s="64"/>
      <c r="H12" s="64"/>
      <c r="I12" s="64"/>
      <c r="J12" s="64"/>
      <c r="K12" s="64"/>
      <c r="L12" s="64"/>
      <c r="M12" s="64"/>
      <c r="N12" s="235" t="s">
        <v>215</v>
      </c>
      <c r="O12" s="242" t="s">
        <v>13</v>
      </c>
      <c r="P12" s="242"/>
      <c r="Q12" s="242"/>
      <c r="R12" s="68"/>
      <c r="S12" s="64"/>
    </row>
    <row r="13" spans="1:19" s="65" customFormat="1" ht="14.25" customHeight="1">
      <c r="A13" s="64"/>
      <c r="B13" s="64"/>
      <c r="C13" s="64"/>
      <c r="D13" s="64"/>
      <c r="E13" s="64"/>
      <c r="F13" s="64"/>
      <c r="G13" s="64"/>
      <c r="H13" s="64"/>
      <c r="I13" s="64"/>
      <c r="J13" s="64"/>
      <c r="K13" s="64"/>
      <c r="L13" s="64"/>
      <c r="M13" s="64"/>
      <c r="N13" s="64"/>
      <c r="O13" s="69"/>
      <c r="P13" s="69"/>
      <c r="Q13" s="69"/>
      <c r="R13" s="68"/>
      <c r="S13" s="64"/>
    </row>
    <row r="14" spans="1:19" s="65" customFormat="1" ht="18" hidden="1" customHeight="1">
      <c r="A14" s="64"/>
      <c r="B14" s="64"/>
      <c r="C14" s="64"/>
      <c r="D14" s="64"/>
      <c r="E14" s="64"/>
      <c r="F14" s="64"/>
      <c r="G14" s="64"/>
      <c r="H14" s="64"/>
      <c r="I14" s="64"/>
      <c r="J14" s="64"/>
      <c r="K14" s="64"/>
      <c r="L14" s="64"/>
      <c r="M14" s="64"/>
      <c r="N14" s="64"/>
      <c r="O14" s="64"/>
      <c r="P14" s="64"/>
      <c r="Q14" s="64"/>
      <c r="R14" s="64"/>
      <c r="S14" s="64"/>
    </row>
    <row r="15" spans="1:19" s="65" customFormat="1" ht="18" hidden="1" customHeight="1">
      <c r="A15" s="64"/>
      <c r="B15" s="64"/>
      <c r="C15" s="64"/>
      <c r="D15" s="64"/>
      <c r="E15" s="64"/>
      <c r="F15" s="64"/>
      <c r="G15" s="64"/>
      <c r="H15" s="64"/>
      <c r="I15" s="64"/>
      <c r="J15" s="64"/>
      <c r="K15" s="64"/>
      <c r="L15" s="64"/>
      <c r="M15" s="64"/>
      <c r="N15" s="70"/>
      <c r="O15" s="64"/>
      <c r="P15" s="64"/>
      <c r="Q15" s="64"/>
      <c r="R15" s="64"/>
      <c r="S15" s="64"/>
    </row>
    <row r="16" spans="1:19" s="65" customFormat="1" ht="18" hidden="1" customHeight="1">
      <c r="A16" s="64"/>
      <c r="B16" s="64"/>
      <c r="C16" s="64"/>
      <c r="D16" s="64"/>
      <c r="E16" s="64"/>
      <c r="F16" s="64"/>
      <c r="G16" s="64"/>
      <c r="H16" s="64"/>
      <c r="I16" s="64"/>
      <c r="J16" s="64"/>
      <c r="K16" s="64"/>
      <c r="L16" s="64"/>
      <c r="M16" s="64"/>
      <c r="N16" s="64"/>
      <c r="O16" s="64"/>
      <c r="P16" s="64"/>
      <c r="Q16" s="64"/>
      <c r="R16" s="64"/>
      <c r="S16" s="64"/>
    </row>
    <row r="17" spans="1:19" s="65" customFormat="1" ht="18" customHeight="1">
      <c r="A17" s="64"/>
      <c r="B17" s="64"/>
      <c r="C17" s="64"/>
      <c r="D17" s="64"/>
      <c r="E17" s="64"/>
      <c r="F17" s="64"/>
      <c r="G17" s="64"/>
      <c r="H17" s="64"/>
      <c r="I17" s="64"/>
      <c r="J17" s="64"/>
      <c r="K17" s="64"/>
      <c r="L17" s="64"/>
      <c r="M17" s="64"/>
      <c r="N17" s="64"/>
      <c r="O17" s="64"/>
      <c r="P17" s="64"/>
      <c r="Q17" s="64"/>
      <c r="R17" s="64"/>
      <c r="S17" s="64"/>
    </row>
    <row r="18" spans="1:19" s="65" customFormat="1" ht="18" customHeight="1">
      <c r="A18" s="243" t="s">
        <v>194</v>
      </c>
      <c r="B18" s="243"/>
      <c r="C18" s="243"/>
      <c r="D18" s="243"/>
      <c r="E18" s="243"/>
      <c r="F18" s="243"/>
      <c r="G18" s="243"/>
      <c r="H18" s="243"/>
      <c r="I18" s="243"/>
      <c r="J18" s="243"/>
      <c r="K18" s="243"/>
      <c r="L18" s="243"/>
      <c r="M18" s="243"/>
      <c r="N18" s="243"/>
      <c r="O18" s="243"/>
      <c r="P18" s="243"/>
      <c r="Q18" s="243"/>
      <c r="R18" s="243"/>
      <c r="S18" s="64"/>
    </row>
    <row r="19" spans="1:19" s="65" customFormat="1" ht="18" customHeight="1">
      <c r="A19" s="64"/>
      <c r="B19" s="64"/>
      <c r="C19" s="64"/>
      <c r="D19" s="64"/>
      <c r="E19" s="64"/>
      <c r="F19" s="64"/>
      <c r="G19" s="64"/>
      <c r="H19" s="64"/>
      <c r="I19" s="64"/>
      <c r="J19" s="64"/>
      <c r="K19" s="64"/>
      <c r="L19" s="64"/>
      <c r="M19" s="64"/>
      <c r="N19" s="64"/>
      <c r="O19" s="64"/>
      <c r="P19" s="64"/>
      <c r="Q19" s="64"/>
      <c r="R19" s="64"/>
      <c r="S19" s="64"/>
    </row>
    <row r="20" spans="1:19" s="65" customFormat="1" ht="18" customHeight="1">
      <c r="A20" s="64"/>
      <c r="B20" s="64"/>
      <c r="C20" s="64"/>
      <c r="D20" s="64"/>
      <c r="E20" s="64"/>
      <c r="F20" s="64"/>
      <c r="G20" s="64"/>
      <c r="H20" s="64"/>
      <c r="I20" s="64"/>
      <c r="J20" s="64"/>
      <c r="K20" s="64"/>
      <c r="L20" s="64"/>
      <c r="M20" s="64"/>
      <c r="N20" s="64"/>
      <c r="O20" s="64"/>
      <c r="P20" s="64"/>
      <c r="Q20" s="64"/>
      <c r="R20" s="64"/>
      <c r="S20" s="64"/>
    </row>
    <row r="21" spans="1:19" ht="18" customHeight="1">
      <c r="A21" s="67" t="s">
        <v>16</v>
      </c>
      <c r="B21" s="67"/>
      <c r="C21" s="71" t="s">
        <v>18</v>
      </c>
      <c r="D21" s="67"/>
      <c r="E21" s="67" t="s">
        <v>20</v>
      </c>
      <c r="F21" s="67"/>
      <c r="G21" s="67" t="s">
        <v>1</v>
      </c>
      <c r="H21" s="244" t="s">
        <v>22</v>
      </c>
      <c r="I21" s="244"/>
      <c r="J21" s="244"/>
      <c r="K21" s="67"/>
      <c r="L21" s="238" t="s">
        <v>24</v>
      </c>
      <c r="M21" s="238"/>
      <c r="N21" s="238"/>
      <c r="O21" s="238"/>
      <c r="P21" s="238"/>
      <c r="Q21" s="238"/>
      <c r="R21" s="238"/>
    </row>
    <row r="22" spans="1:19" ht="18" customHeight="1">
      <c r="A22" s="67"/>
      <c r="B22" s="67"/>
      <c r="C22" s="67"/>
      <c r="D22" s="67"/>
      <c r="E22" s="67"/>
      <c r="F22" s="67"/>
      <c r="G22" s="67"/>
      <c r="H22" s="67"/>
      <c r="I22" s="67"/>
      <c r="J22" s="67"/>
      <c r="K22" s="67"/>
      <c r="L22" s="67"/>
      <c r="M22" s="67"/>
      <c r="N22" s="67"/>
      <c r="O22" s="67"/>
      <c r="P22" s="67"/>
      <c r="Q22" s="67"/>
      <c r="R22" s="67"/>
    </row>
    <row r="23" spans="1:19" ht="18" customHeight="1">
      <c r="A23" s="238" t="s">
        <v>193</v>
      </c>
      <c r="B23" s="238"/>
      <c r="C23" s="238"/>
      <c r="D23" s="238"/>
      <c r="E23" s="238"/>
      <c r="F23" s="238"/>
      <c r="G23" s="238"/>
      <c r="H23" s="238"/>
      <c r="I23" s="238"/>
      <c r="J23" s="238"/>
      <c r="K23" s="238"/>
      <c r="L23" s="238"/>
      <c r="M23" s="238"/>
      <c r="N23" s="238"/>
      <c r="O23" s="238"/>
      <c r="P23" s="238"/>
      <c r="Q23" s="238"/>
      <c r="R23" s="238"/>
    </row>
    <row r="24" spans="1:19" ht="18" customHeight="1">
      <c r="A24" s="67"/>
      <c r="B24" s="67"/>
      <c r="C24" s="67"/>
      <c r="D24" s="67"/>
      <c r="E24" s="67"/>
      <c r="F24" s="67"/>
      <c r="G24" s="67"/>
      <c r="H24" s="67"/>
      <c r="I24" s="67"/>
      <c r="J24" s="67"/>
      <c r="K24" s="67"/>
      <c r="L24" s="67"/>
      <c r="M24" s="67"/>
      <c r="N24" s="67"/>
      <c r="O24" s="67"/>
      <c r="P24" s="67" t="s">
        <v>13</v>
      </c>
      <c r="Q24" s="67"/>
      <c r="R24" s="67"/>
    </row>
    <row r="25" spans="1:19" ht="18" customHeight="1">
      <c r="A25" s="238" t="s">
        <v>195</v>
      </c>
      <c r="B25" s="238"/>
      <c r="C25" s="238"/>
      <c r="D25" s="238"/>
      <c r="E25" s="238"/>
      <c r="F25" s="238"/>
      <c r="G25" s="238"/>
      <c r="H25" s="238"/>
      <c r="I25" s="238"/>
      <c r="J25" s="238"/>
      <c r="K25" s="238"/>
      <c r="L25" s="238"/>
      <c r="M25" s="238"/>
      <c r="N25" s="238"/>
      <c r="O25" s="238"/>
      <c r="P25" s="238"/>
      <c r="Q25" s="238"/>
      <c r="R25" s="238"/>
    </row>
    <row r="26" spans="1:19" ht="18" customHeight="1">
      <c r="A26" s="65"/>
      <c r="B26" s="65"/>
      <c r="C26" s="65"/>
      <c r="D26" s="65"/>
      <c r="E26" s="65"/>
      <c r="F26" s="65"/>
      <c r="G26" s="65"/>
      <c r="H26" s="65"/>
      <c r="I26" s="65"/>
      <c r="J26" s="65"/>
      <c r="K26" s="65"/>
      <c r="L26" s="65"/>
      <c r="M26" s="65"/>
      <c r="N26" s="65"/>
      <c r="O26" s="65"/>
      <c r="P26" s="65"/>
      <c r="Q26" s="65"/>
      <c r="R26" s="65"/>
      <c r="S26" s="65"/>
    </row>
    <row r="27" spans="1:19" ht="18" customHeight="1"/>
    <row r="28" spans="1:19" ht="18" customHeight="1">
      <c r="A28" s="239" t="s">
        <v>27</v>
      </c>
      <c r="B28" s="239"/>
      <c r="C28" s="239"/>
      <c r="D28" s="239"/>
      <c r="E28" s="239"/>
      <c r="F28" s="239"/>
      <c r="G28" s="239"/>
      <c r="H28" s="239"/>
      <c r="I28" s="239"/>
      <c r="J28" s="239"/>
      <c r="K28" s="239"/>
      <c r="L28" s="239"/>
      <c r="M28" s="239"/>
      <c r="N28" s="239"/>
      <c r="O28" s="239"/>
      <c r="P28" s="239"/>
      <c r="Q28" s="239"/>
      <c r="R28" s="239"/>
      <c r="S28" s="239"/>
    </row>
    <row r="29" spans="1:19" s="72" customFormat="1" ht="18" customHeight="1">
      <c r="A29" s="240"/>
      <c r="B29" s="240"/>
      <c r="C29" s="240"/>
      <c r="D29" s="240"/>
      <c r="E29" s="240"/>
      <c r="F29" s="240"/>
      <c r="G29" s="240"/>
      <c r="H29" s="240"/>
      <c r="I29" s="240"/>
      <c r="J29" s="240"/>
      <c r="K29" s="240"/>
      <c r="L29" s="240"/>
      <c r="M29" s="240"/>
      <c r="N29" s="240"/>
      <c r="O29" s="240"/>
      <c r="P29" s="240"/>
      <c r="Q29" s="240"/>
      <c r="R29" s="240"/>
      <c r="S29" s="64"/>
    </row>
    <row r="30" spans="1:19" ht="21" customHeight="1">
      <c r="B30" s="72" t="s">
        <v>196</v>
      </c>
      <c r="J30" s="241"/>
      <c r="K30" s="241"/>
      <c r="L30" s="241"/>
      <c r="M30" s="241"/>
      <c r="N30" s="72" t="s">
        <v>28</v>
      </c>
    </row>
    <row r="31" spans="1:19" ht="21" customHeight="1">
      <c r="B31" s="240"/>
      <c r="C31" s="240"/>
      <c r="D31" s="240"/>
      <c r="E31" s="240"/>
      <c r="F31" s="240"/>
      <c r="G31" s="240"/>
      <c r="H31" s="240"/>
      <c r="I31" s="240"/>
      <c r="J31" s="240"/>
      <c r="K31" s="240"/>
      <c r="L31" s="240"/>
      <c r="M31" s="240"/>
      <c r="N31" s="240"/>
      <c r="O31" s="240"/>
      <c r="P31" s="240"/>
      <c r="Q31" s="240"/>
      <c r="R31" s="240"/>
      <c r="S31" s="240"/>
    </row>
    <row r="32" spans="1:19" ht="21" customHeight="1">
      <c r="B32" s="67" t="s">
        <v>197</v>
      </c>
      <c r="C32" s="67"/>
      <c r="D32" s="67"/>
      <c r="E32" s="67"/>
      <c r="F32" s="67"/>
      <c r="G32" s="67"/>
      <c r="H32" s="67"/>
      <c r="I32" s="67"/>
      <c r="J32" s="67"/>
      <c r="K32" s="67"/>
      <c r="L32" s="67"/>
      <c r="M32" s="67"/>
      <c r="N32" s="67"/>
      <c r="O32" s="67"/>
      <c r="P32" s="67"/>
      <c r="Q32" s="67"/>
      <c r="R32" s="67"/>
      <c r="S32" s="67"/>
    </row>
    <row r="33" spans="1:19" ht="21" customHeight="1">
      <c r="B33" s="73">
        <v>-1</v>
      </c>
      <c r="C33" s="67" t="s">
        <v>198</v>
      </c>
      <c r="D33" s="67"/>
    </row>
    <row r="34" spans="1:19" ht="21" customHeight="1">
      <c r="B34" s="73">
        <v>-2</v>
      </c>
      <c r="C34" s="67" t="s">
        <v>191</v>
      </c>
      <c r="D34" s="67"/>
    </row>
    <row r="35" spans="1:19" ht="21" customHeight="1">
      <c r="A35" s="72"/>
      <c r="B35" s="73">
        <v>-3</v>
      </c>
      <c r="C35" s="67" t="s">
        <v>200</v>
      </c>
      <c r="D35" s="67"/>
      <c r="E35" s="72"/>
      <c r="F35" s="72"/>
      <c r="G35" s="72"/>
      <c r="H35" s="72"/>
      <c r="I35" s="72"/>
      <c r="J35" s="72"/>
      <c r="K35" s="72"/>
      <c r="L35" s="72"/>
      <c r="M35" s="72"/>
      <c r="N35" s="72"/>
      <c r="O35" s="72"/>
      <c r="P35" s="72"/>
      <c r="Q35" s="72"/>
      <c r="R35" s="72"/>
      <c r="S35" s="72"/>
    </row>
    <row r="36" spans="1:19" ht="21" customHeight="1">
      <c r="B36" s="73">
        <v>-4</v>
      </c>
      <c r="C36" s="67" t="s">
        <v>33</v>
      </c>
      <c r="D36" s="67"/>
      <c r="E36" s="72"/>
      <c r="F36" s="72"/>
      <c r="G36" s="72"/>
      <c r="H36" s="72"/>
      <c r="I36" s="72"/>
    </row>
    <row r="37" spans="1:19" ht="21" customHeight="1">
      <c r="C37" s="236"/>
      <c r="D37" s="236"/>
    </row>
    <row r="38" spans="1:19" ht="21" customHeight="1"/>
    <row r="39" spans="1:19" ht="21" customHeight="1"/>
    <row r="40" spans="1:19" ht="21" customHeight="1"/>
    <row r="46" spans="1:19">
      <c r="O46" s="74" t="s">
        <v>10</v>
      </c>
      <c r="P46" s="237"/>
      <c r="Q46" s="237"/>
      <c r="R46" s="74"/>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mergeCells count="17">
    <mergeCell ref="A1:J1"/>
    <mergeCell ref="O5:R5"/>
    <mergeCell ref="A8:G8"/>
    <mergeCell ref="L11:M11"/>
    <mergeCell ref="N11:Q11"/>
    <mergeCell ref="O12:Q12"/>
    <mergeCell ref="A18:R18"/>
    <mergeCell ref="H21:J21"/>
    <mergeCell ref="L21:R21"/>
    <mergeCell ref="A23:R23"/>
    <mergeCell ref="C37:D37"/>
    <mergeCell ref="P46:Q46"/>
    <mergeCell ref="A25:R25"/>
    <mergeCell ref="A28:S28"/>
    <mergeCell ref="A29:R29"/>
    <mergeCell ref="J30:M30"/>
    <mergeCell ref="B31:S31"/>
  </mergeCells>
  <phoneticPr fontId="2"/>
  <pageMargins left="0.90555555555555556" right="0.59027777777777779" top="1.1812499999999999" bottom="0.98402777777777761" header="0.51180555555555551" footer="0.51180555555555551"/>
  <pageSetup paperSize="9" scale="93"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topLeftCell="A37" zoomScale="90" zoomScaleSheetLayoutView="90" workbookViewId="0">
      <selection sqref="A1:B1"/>
    </sheetView>
  </sheetViews>
  <sheetFormatPr defaultRowHeight="13.5"/>
  <cols>
    <col min="1" max="1" width="9" style="64"/>
    <col min="2" max="2" width="10.25" style="64" customWidth="1"/>
    <col min="3" max="3" width="15.125" style="64" customWidth="1"/>
    <col min="4" max="4" width="9" style="64"/>
    <col min="5" max="5" width="10" style="64" customWidth="1"/>
    <col min="6" max="7" width="20.875" style="64" customWidth="1"/>
    <col min="8" max="8" width="8.875" style="64" customWidth="1"/>
    <col min="9" max="16384" width="9" style="64"/>
  </cols>
  <sheetData>
    <row r="1" spans="1:8" s="65" customFormat="1" ht="16.5" customHeight="1">
      <c r="A1" s="293">
        <v>7</v>
      </c>
      <c r="B1" s="293"/>
      <c r="G1" s="294" t="s">
        <v>206</v>
      </c>
      <c r="H1" s="294"/>
    </row>
    <row r="2" spans="1:8" ht="17.100000000000001" customHeight="1">
      <c r="A2" s="295" t="s">
        <v>5</v>
      </c>
      <c r="B2" s="295"/>
      <c r="C2" s="295"/>
      <c r="D2" s="295"/>
      <c r="E2" s="295"/>
      <c r="F2" s="295"/>
      <c r="G2" s="295"/>
      <c r="H2" s="295"/>
    </row>
    <row r="3" spans="1:8" ht="17.100000000000001" customHeight="1">
      <c r="A3" s="72"/>
      <c r="B3" s="72"/>
      <c r="C3" s="72"/>
      <c r="D3" s="72"/>
      <c r="E3" s="72"/>
      <c r="F3" s="72"/>
      <c r="G3" s="75"/>
      <c r="H3" s="76" t="s">
        <v>34</v>
      </c>
    </row>
    <row r="4" spans="1:8" ht="18" customHeight="1">
      <c r="A4" s="77"/>
      <c r="B4" s="77"/>
      <c r="C4" s="77"/>
      <c r="D4" s="77"/>
      <c r="E4" s="77"/>
      <c r="F4" s="78" t="s">
        <v>35</v>
      </c>
      <c r="G4" s="79">
        <f>SUM(様式２!E24)</f>
        <v>0</v>
      </c>
      <c r="H4" s="80" t="s">
        <v>201</v>
      </c>
    </row>
    <row r="5" spans="1:8" ht="12.75" customHeight="1">
      <c r="A5" s="304" t="s">
        <v>19</v>
      </c>
      <c r="B5" s="304"/>
      <c r="C5" s="304"/>
      <c r="D5" s="304"/>
      <c r="E5" s="304"/>
      <c r="F5" s="304"/>
      <c r="G5" s="300">
        <f>様式２!E19</f>
        <v>0</v>
      </c>
      <c r="H5" s="301" t="s">
        <v>38</v>
      </c>
    </row>
    <row r="6" spans="1:8" ht="12.75" customHeight="1">
      <c r="A6" s="304"/>
      <c r="B6" s="304"/>
      <c r="C6" s="304"/>
      <c r="D6" s="304"/>
      <c r="E6" s="304"/>
      <c r="F6" s="304"/>
      <c r="G6" s="300"/>
      <c r="H6" s="301"/>
    </row>
    <row r="7" spans="1:8" ht="12.75" customHeight="1">
      <c r="A7" s="304" t="s">
        <v>11</v>
      </c>
      <c r="B7" s="304"/>
      <c r="C7" s="304"/>
      <c r="D7" s="304"/>
      <c r="E7" s="304"/>
      <c r="F7" s="304"/>
      <c r="G7" s="300">
        <f>様式２!F19</f>
        <v>0</v>
      </c>
      <c r="H7" s="301" t="s">
        <v>42</v>
      </c>
    </row>
    <row r="8" spans="1:8" ht="12.75" customHeight="1">
      <c r="A8" s="305"/>
      <c r="B8" s="305"/>
      <c r="C8" s="305"/>
      <c r="D8" s="305"/>
      <c r="E8" s="305"/>
      <c r="F8" s="305"/>
      <c r="G8" s="302"/>
      <c r="H8" s="303"/>
    </row>
    <row r="9" spans="1:8" ht="18.75" customHeight="1">
      <c r="A9" s="296" t="s">
        <v>44</v>
      </c>
      <c r="B9" s="297"/>
      <c r="C9" s="297"/>
      <c r="D9" s="297"/>
      <c r="E9" s="81"/>
      <c r="F9" s="81"/>
      <c r="G9" s="82"/>
      <c r="H9" s="83"/>
    </row>
    <row r="10" spans="1:8" ht="17.100000000000001" customHeight="1">
      <c r="A10" s="298" t="s">
        <v>47</v>
      </c>
      <c r="B10" s="299"/>
      <c r="C10" s="299"/>
      <c r="D10" s="299" t="s">
        <v>48</v>
      </c>
      <c r="E10" s="299"/>
      <c r="F10" s="299"/>
      <c r="G10" s="84" t="s">
        <v>36</v>
      </c>
      <c r="H10" s="85"/>
    </row>
    <row r="11" spans="1:8" ht="17.100000000000001" customHeight="1">
      <c r="A11" s="291" t="s">
        <v>26</v>
      </c>
      <c r="B11" s="292"/>
      <c r="C11" s="292"/>
      <c r="D11" s="288" t="s">
        <v>50</v>
      </c>
      <c r="E11" s="288"/>
      <c r="F11" s="288"/>
      <c r="G11" s="86">
        <f>様式２!G24</f>
        <v>0</v>
      </c>
      <c r="H11" s="87" t="s">
        <v>28</v>
      </c>
    </row>
    <row r="12" spans="1:8" ht="17.100000000000001" customHeight="1">
      <c r="A12" s="291"/>
      <c r="B12" s="292"/>
      <c r="C12" s="292"/>
      <c r="D12" s="269" t="s">
        <v>46</v>
      </c>
      <c r="E12" s="269"/>
      <c r="F12" s="269"/>
      <c r="G12" s="88">
        <f>様式２!H24</f>
        <v>0</v>
      </c>
      <c r="H12" s="89" t="s">
        <v>28</v>
      </c>
    </row>
    <row r="13" spans="1:8" ht="17.100000000000001" customHeight="1">
      <c r="A13" s="291"/>
      <c r="B13" s="292"/>
      <c r="C13" s="292"/>
      <c r="D13" s="289" t="str">
        <f>"③ その他（"&amp;"  "&amp;様式２!I20&amp;"   "&amp;"）"</f>
        <v>③ その他（     ）</v>
      </c>
      <c r="E13" s="289"/>
      <c r="F13" s="289"/>
      <c r="G13" s="90">
        <f>様式２!I24</f>
        <v>0</v>
      </c>
      <c r="H13" s="91" t="s">
        <v>28</v>
      </c>
    </row>
    <row r="14" spans="1:8" ht="17.100000000000001" customHeight="1">
      <c r="A14" s="271" t="s">
        <v>51</v>
      </c>
      <c r="B14" s="272"/>
      <c r="C14" s="272"/>
      <c r="D14" s="272"/>
      <c r="E14" s="272"/>
      <c r="F14" s="272"/>
      <c r="G14" s="92">
        <f>SUM(G11:G13)</f>
        <v>0</v>
      </c>
      <c r="H14" s="93" t="s">
        <v>32</v>
      </c>
    </row>
    <row r="15" spans="1:8" ht="17.100000000000001" customHeight="1">
      <c r="A15" s="256" t="s">
        <v>52</v>
      </c>
      <c r="B15" s="257"/>
      <c r="C15" s="257"/>
      <c r="D15" s="290" t="s">
        <v>56</v>
      </c>
      <c r="E15" s="290"/>
      <c r="F15" s="290"/>
      <c r="G15" s="94">
        <f>様式２!J24</f>
        <v>0</v>
      </c>
      <c r="H15" s="95" t="s">
        <v>28</v>
      </c>
    </row>
    <row r="16" spans="1:8" ht="17.100000000000001" customHeight="1">
      <c r="A16" s="256"/>
      <c r="B16" s="257"/>
      <c r="C16" s="257"/>
      <c r="D16" s="275" t="s">
        <v>57</v>
      </c>
      <c r="E16" s="275"/>
      <c r="F16" s="275"/>
      <c r="G16" s="96">
        <f>様式２!K24</f>
        <v>0</v>
      </c>
      <c r="H16" s="89" t="s">
        <v>28</v>
      </c>
    </row>
    <row r="17" spans="1:8" ht="17.100000000000001" customHeight="1">
      <c r="A17" s="256"/>
      <c r="B17" s="257"/>
      <c r="C17" s="257"/>
      <c r="D17" s="275" t="s">
        <v>30</v>
      </c>
      <c r="E17" s="275"/>
      <c r="F17" s="275"/>
      <c r="G17" s="96">
        <f>様式２!L24</f>
        <v>0</v>
      </c>
      <c r="H17" s="89" t="s">
        <v>28</v>
      </c>
    </row>
    <row r="18" spans="1:8" ht="17.100000000000001" customHeight="1">
      <c r="A18" s="256"/>
      <c r="B18" s="257"/>
      <c r="C18" s="257"/>
      <c r="D18" s="275" t="s">
        <v>58</v>
      </c>
      <c r="E18" s="275"/>
      <c r="F18" s="275"/>
      <c r="G18" s="96">
        <f>様式２!M24</f>
        <v>0</v>
      </c>
      <c r="H18" s="89" t="s">
        <v>28</v>
      </c>
    </row>
    <row r="19" spans="1:8" ht="17.100000000000001" customHeight="1">
      <c r="A19" s="256"/>
      <c r="B19" s="257"/>
      <c r="C19" s="257"/>
      <c r="D19" s="269" t="s">
        <v>17</v>
      </c>
      <c r="E19" s="269"/>
      <c r="F19" s="269"/>
      <c r="G19" s="96">
        <f>様式２!N24</f>
        <v>0</v>
      </c>
      <c r="H19" s="89" t="s">
        <v>28</v>
      </c>
    </row>
    <row r="20" spans="1:8" ht="17.100000000000001" customHeight="1">
      <c r="A20" s="256"/>
      <c r="B20" s="257"/>
      <c r="C20" s="257"/>
      <c r="D20" s="275" t="s">
        <v>59</v>
      </c>
      <c r="E20" s="275"/>
      <c r="F20" s="275"/>
      <c r="G20" s="96">
        <f>様式２!O24</f>
        <v>0</v>
      </c>
      <c r="H20" s="89" t="s">
        <v>28</v>
      </c>
    </row>
    <row r="21" spans="1:8" ht="17.100000000000001" customHeight="1">
      <c r="A21" s="256"/>
      <c r="B21" s="257"/>
      <c r="C21" s="257"/>
      <c r="D21" s="275" t="s">
        <v>14</v>
      </c>
      <c r="E21" s="275"/>
      <c r="F21" s="275"/>
      <c r="G21" s="96">
        <f>様式２!P24</f>
        <v>0</v>
      </c>
      <c r="H21" s="89" t="s">
        <v>28</v>
      </c>
    </row>
    <row r="22" spans="1:8" ht="17.100000000000001" customHeight="1">
      <c r="A22" s="256"/>
      <c r="B22" s="257"/>
      <c r="C22" s="257"/>
      <c r="D22" s="275" t="s">
        <v>60</v>
      </c>
      <c r="E22" s="275"/>
      <c r="F22" s="275"/>
      <c r="G22" s="96">
        <f>様式２!Q24</f>
        <v>0</v>
      </c>
      <c r="H22" s="89" t="s">
        <v>28</v>
      </c>
    </row>
    <row r="23" spans="1:8" ht="17.100000000000001" customHeight="1">
      <c r="A23" s="256"/>
      <c r="B23" s="257"/>
      <c r="C23" s="257"/>
      <c r="D23" s="275" t="s">
        <v>61</v>
      </c>
      <c r="E23" s="275"/>
      <c r="F23" s="275"/>
      <c r="G23" s="96">
        <f>様式２!R24</f>
        <v>0</v>
      </c>
      <c r="H23" s="89" t="s">
        <v>28</v>
      </c>
    </row>
    <row r="24" spans="1:8" ht="17.100000000000001" customHeight="1">
      <c r="A24" s="256"/>
      <c r="B24" s="257"/>
      <c r="C24" s="257"/>
      <c r="D24" s="275" t="s">
        <v>43</v>
      </c>
      <c r="E24" s="275"/>
      <c r="F24" s="275"/>
      <c r="G24" s="96">
        <f>様式２!S24</f>
        <v>0</v>
      </c>
      <c r="H24" s="89" t="s">
        <v>28</v>
      </c>
    </row>
    <row r="25" spans="1:8" ht="17.100000000000001" customHeight="1">
      <c r="A25" s="256"/>
      <c r="B25" s="257"/>
      <c r="C25" s="257"/>
      <c r="D25" s="275" t="s">
        <v>37</v>
      </c>
      <c r="E25" s="275"/>
      <c r="F25" s="275"/>
      <c r="G25" s="96">
        <f>様式２!T24</f>
        <v>0</v>
      </c>
      <c r="H25" s="89" t="s">
        <v>28</v>
      </c>
    </row>
    <row r="26" spans="1:8" ht="17.100000000000001" customHeight="1">
      <c r="A26" s="256"/>
      <c r="B26" s="257"/>
      <c r="C26" s="257"/>
      <c r="D26" s="282" t="str">
        <f>"⑫ その他（"&amp;"                   "&amp;様式２!U20&amp;"              "&amp;"）"</f>
        <v>⑫ その他（                                 ）</v>
      </c>
      <c r="E26" s="282"/>
      <c r="F26" s="282"/>
      <c r="G26" s="97">
        <f>様式２!U24</f>
        <v>0</v>
      </c>
      <c r="H26" s="91" t="s">
        <v>28</v>
      </c>
    </row>
    <row r="27" spans="1:8" ht="17.100000000000001" customHeight="1">
      <c r="A27" s="271" t="s">
        <v>51</v>
      </c>
      <c r="B27" s="272"/>
      <c r="C27" s="272"/>
      <c r="D27" s="272"/>
      <c r="E27" s="272"/>
      <c r="F27" s="272"/>
      <c r="G27" s="92">
        <f>SUM(G15:G26)</f>
        <v>0</v>
      </c>
      <c r="H27" s="93" t="s">
        <v>62</v>
      </c>
    </row>
    <row r="28" spans="1:8" ht="17.100000000000001" customHeight="1">
      <c r="A28" s="284" t="s">
        <v>21</v>
      </c>
      <c r="B28" s="285"/>
      <c r="C28" s="285"/>
      <c r="D28" s="279" t="s">
        <v>55</v>
      </c>
      <c r="E28" s="279"/>
      <c r="F28" s="279"/>
      <c r="G28" s="97">
        <f>様式２!V24</f>
        <v>0</v>
      </c>
      <c r="H28" s="91" t="s">
        <v>28</v>
      </c>
    </row>
    <row r="29" spans="1:8" ht="17.100000000000001" customHeight="1">
      <c r="A29" s="284"/>
      <c r="B29" s="285"/>
      <c r="C29" s="285"/>
      <c r="D29" s="275" t="s">
        <v>65</v>
      </c>
      <c r="E29" s="275"/>
      <c r="F29" s="275"/>
      <c r="G29" s="96">
        <f>様式２!W24</f>
        <v>0</v>
      </c>
      <c r="H29" s="89" t="s">
        <v>28</v>
      </c>
    </row>
    <row r="30" spans="1:8" ht="17.100000000000001" customHeight="1">
      <c r="A30" s="284"/>
      <c r="B30" s="285"/>
      <c r="C30" s="285"/>
      <c r="D30" s="283" t="str">
        <f>"③ その他（"&amp;" "&amp;様式２!X20&amp;"  "&amp;"）"</f>
        <v>③ その他（   ）</v>
      </c>
      <c r="E30" s="283"/>
      <c r="F30" s="283"/>
      <c r="G30" s="98">
        <f>様式２!X24</f>
        <v>0</v>
      </c>
      <c r="H30" s="99" t="s">
        <v>28</v>
      </c>
    </row>
    <row r="31" spans="1:8" ht="17.100000000000001" customHeight="1">
      <c r="A31" s="271" t="s">
        <v>51</v>
      </c>
      <c r="B31" s="272"/>
      <c r="C31" s="272"/>
      <c r="D31" s="272"/>
      <c r="E31" s="272"/>
      <c r="F31" s="272"/>
      <c r="G31" s="100">
        <f>SUM(G28:G30)</f>
        <v>0</v>
      </c>
      <c r="H31" s="101" t="s">
        <v>49</v>
      </c>
    </row>
    <row r="32" spans="1:8" ht="17.100000000000001" customHeight="1">
      <c r="A32" s="286" t="s">
        <v>66</v>
      </c>
      <c r="B32" s="287"/>
      <c r="C32" s="287"/>
      <c r="D32" s="279" t="s">
        <v>3</v>
      </c>
      <c r="E32" s="279"/>
      <c r="F32" s="279"/>
      <c r="G32" s="97">
        <f>様式２!Y24</f>
        <v>0</v>
      </c>
      <c r="H32" s="91" t="s">
        <v>28</v>
      </c>
    </row>
    <row r="33" spans="1:8" ht="17.100000000000001" customHeight="1">
      <c r="A33" s="286"/>
      <c r="B33" s="287"/>
      <c r="C33" s="287"/>
      <c r="D33" s="275" t="s">
        <v>15</v>
      </c>
      <c r="E33" s="275"/>
      <c r="F33" s="275"/>
      <c r="G33" s="96">
        <f>様式２!Z24</f>
        <v>0</v>
      </c>
      <c r="H33" s="89" t="s">
        <v>28</v>
      </c>
    </row>
    <row r="34" spans="1:8" ht="17.100000000000001" customHeight="1">
      <c r="A34" s="286"/>
      <c r="B34" s="287"/>
      <c r="C34" s="287"/>
      <c r="D34" s="279" t="str">
        <f>"③ その他（"&amp;"    "&amp;様式２!AA20&amp;"    "&amp;"）"</f>
        <v>③ その他（        ）</v>
      </c>
      <c r="E34" s="279"/>
      <c r="F34" s="279"/>
      <c r="G34" s="97">
        <f>様式２!AA24</f>
        <v>0</v>
      </c>
      <c r="H34" s="91" t="s">
        <v>28</v>
      </c>
    </row>
    <row r="35" spans="1:8" ht="17.100000000000001" customHeight="1">
      <c r="A35" s="271" t="s">
        <v>51</v>
      </c>
      <c r="B35" s="272"/>
      <c r="C35" s="272"/>
      <c r="D35" s="272"/>
      <c r="E35" s="272"/>
      <c r="F35" s="272"/>
      <c r="G35" s="92">
        <f>SUM(G32:G34)</f>
        <v>0</v>
      </c>
      <c r="H35" s="93" t="s">
        <v>40</v>
      </c>
    </row>
    <row r="36" spans="1:8" ht="30.75" customHeight="1">
      <c r="A36" s="277" t="s">
        <v>25</v>
      </c>
      <c r="B36" s="278"/>
      <c r="C36" s="278"/>
      <c r="D36" s="279" t="s">
        <v>6</v>
      </c>
      <c r="E36" s="279"/>
      <c r="F36" s="279"/>
      <c r="G36" s="97">
        <f>様式２!AB24</f>
        <v>0</v>
      </c>
      <c r="H36" s="91" t="s">
        <v>28</v>
      </c>
    </row>
    <row r="37" spans="1:8" ht="30.75" customHeight="1">
      <c r="A37" s="280" t="s">
        <v>204</v>
      </c>
      <c r="B37" s="281"/>
      <c r="C37" s="102">
        <f>(様式２!F19)</f>
        <v>0</v>
      </c>
      <c r="D37" s="275" t="s">
        <v>67</v>
      </c>
      <c r="E37" s="275"/>
      <c r="F37" s="275"/>
      <c r="G37" s="96">
        <f>様式２!AC24</f>
        <v>0</v>
      </c>
      <c r="H37" s="89" t="s">
        <v>28</v>
      </c>
    </row>
    <row r="38" spans="1:8" ht="17.100000000000001" customHeight="1">
      <c r="A38" s="271" t="s">
        <v>51</v>
      </c>
      <c r="B38" s="272"/>
      <c r="C38" s="272"/>
      <c r="D38" s="272"/>
      <c r="E38" s="272"/>
      <c r="F38" s="272"/>
      <c r="G38" s="92">
        <f>SUM(G36:G37)</f>
        <v>0</v>
      </c>
      <c r="H38" s="93" t="s">
        <v>68</v>
      </c>
    </row>
    <row r="39" spans="1:8" ht="17.100000000000001" customHeight="1">
      <c r="A39" s="263" t="s">
        <v>54</v>
      </c>
      <c r="B39" s="264"/>
      <c r="C39" s="264"/>
      <c r="D39" s="276" t="s">
        <v>69</v>
      </c>
      <c r="E39" s="276"/>
      <c r="F39" s="276"/>
      <c r="G39" s="97">
        <f>様式２!AG24</f>
        <v>0</v>
      </c>
      <c r="H39" s="91" t="s">
        <v>28</v>
      </c>
    </row>
    <row r="40" spans="1:8" ht="17.100000000000001" customHeight="1">
      <c r="A40" s="263"/>
      <c r="B40" s="264"/>
      <c r="C40" s="264"/>
      <c r="D40" s="269" t="s">
        <v>71</v>
      </c>
      <c r="E40" s="269"/>
      <c r="F40" s="269"/>
      <c r="G40" s="96">
        <f>様式２!AH24</f>
        <v>0</v>
      </c>
      <c r="H40" s="89" t="s">
        <v>28</v>
      </c>
    </row>
    <row r="41" spans="1:8" ht="17.100000000000001" customHeight="1">
      <c r="A41" s="103"/>
      <c r="B41" s="104"/>
      <c r="C41" s="104"/>
      <c r="D41" s="269" t="s">
        <v>72</v>
      </c>
      <c r="E41" s="269"/>
      <c r="F41" s="269"/>
      <c r="G41" s="96">
        <f>様式２!AI24</f>
        <v>0</v>
      </c>
      <c r="H41" s="89" t="s">
        <v>28</v>
      </c>
    </row>
    <row r="42" spans="1:8" ht="17.100000000000001" customHeight="1">
      <c r="A42" s="103"/>
      <c r="B42" s="65"/>
      <c r="C42" s="104"/>
      <c r="D42" s="269" t="s">
        <v>73</v>
      </c>
      <c r="E42" s="269"/>
      <c r="F42" s="269"/>
      <c r="G42" s="96">
        <f>様式２!AJ24</f>
        <v>0</v>
      </c>
      <c r="H42" s="89" t="s">
        <v>28</v>
      </c>
    </row>
    <row r="43" spans="1:8" ht="17.100000000000001" customHeight="1">
      <c r="A43" s="103"/>
      <c r="B43" s="65"/>
      <c r="C43" s="104"/>
      <c r="D43" s="269" t="s">
        <v>74</v>
      </c>
      <c r="E43" s="269"/>
      <c r="F43" s="269"/>
      <c r="G43" s="96">
        <f>様式２!AK24</f>
        <v>0</v>
      </c>
      <c r="H43" s="89" t="s">
        <v>28</v>
      </c>
    </row>
    <row r="44" spans="1:8" ht="17.100000000000001" customHeight="1">
      <c r="A44" s="103"/>
      <c r="B44" s="65"/>
      <c r="C44" s="104"/>
      <c r="D44" s="269" t="s">
        <v>75</v>
      </c>
      <c r="E44" s="269"/>
      <c r="F44" s="269"/>
      <c r="G44" s="96">
        <f>様式２!AL24</f>
        <v>0</v>
      </c>
      <c r="H44" s="89" t="s">
        <v>28</v>
      </c>
    </row>
    <row r="45" spans="1:8" ht="17.100000000000001" customHeight="1">
      <c r="A45" s="105"/>
      <c r="B45" s="106"/>
      <c r="C45" s="107"/>
      <c r="D45" s="270" t="str">
        <f>"⑦ その他（"&amp;"    "&amp;様式２!AM20&amp;"   "&amp;"）"</f>
        <v>⑦ その他（       ）</v>
      </c>
      <c r="E45" s="270"/>
      <c r="F45" s="270"/>
      <c r="G45" s="108">
        <f>様式２!AM24</f>
        <v>0</v>
      </c>
      <c r="H45" s="91" t="s">
        <v>28</v>
      </c>
    </row>
    <row r="46" spans="1:8" ht="17.100000000000001" customHeight="1">
      <c r="A46" s="271" t="s">
        <v>51</v>
      </c>
      <c r="B46" s="272"/>
      <c r="C46" s="272"/>
      <c r="D46" s="272"/>
      <c r="E46" s="272"/>
      <c r="F46" s="272"/>
      <c r="G46" s="92">
        <f>SUM(G39:G45)</f>
        <v>0</v>
      </c>
      <c r="H46" s="93" t="s">
        <v>77</v>
      </c>
    </row>
    <row r="47" spans="1:8" ht="17.100000000000001" customHeight="1">
      <c r="A47" s="273" t="str">
        <f>"⑦ その他（"&amp;"                   "&amp;様式２!AN20&amp;"              "&amp;"）"</f>
        <v>⑦ その他（                                 ）</v>
      </c>
      <c r="B47" s="274"/>
      <c r="C47" s="274"/>
      <c r="D47" s="274"/>
      <c r="E47" s="274"/>
      <c r="F47" s="274"/>
      <c r="G47" s="97">
        <f>様式２!AN24</f>
        <v>0</v>
      </c>
      <c r="H47" s="87" t="s">
        <v>28</v>
      </c>
    </row>
    <row r="48" spans="1:8" ht="17.100000000000001" customHeight="1">
      <c r="A48" s="271" t="s">
        <v>51</v>
      </c>
      <c r="B48" s="272"/>
      <c r="C48" s="272"/>
      <c r="D48" s="272"/>
      <c r="E48" s="272"/>
      <c r="F48" s="272"/>
      <c r="G48" s="92">
        <f>SUM(G47)</f>
        <v>0</v>
      </c>
      <c r="H48" s="93" t="s">
        <v>79</v>
      </c>
    </row>
    <row r="49" spans="1:9" ht="24.75" customHeight="1">
      <c r="A49" s="109" t="s">
        <v>202</v>
      </c>
      <c r="B49" s="110"/>
      <c r="C49" s="110"/>
      <c r="D49" s="110"/>
      <c r="E49" s="110"/>
      <c r="F49" s="111"/>
      <c r="G49" s="112">
        <f>SUM(G48,G46,G38,G35,G31,G27,G14)</f>
        <v>0</v>
      </c>
      <c r="H49" s="113" t="s">
        <v>81</v>
      </c>
    </row>
    <row r="50" spans="1:9" ht="8.25" customHeight="1">
      <c r="A50" s="72"/>
      <c r="B50" s="72"/>
      <c r="C50" s="72"/>
      <c r="D50" s="72"/>
      <c r="E50" s="72"/>
      <c r="F50" s="72"/>
      <c r="G50" s="114"/>
      <c r="H50" s="72"/>
    </row>
    <row r="51" spans="1:9" ht="17.100000000000001" customHeight="1">
      <c r="A51" s="258" t="s">
        <v>63</v>
      </c>
      <c r="B51" s="258"/>
      <c r="C51" s="258"/>
      <c r="D51" s="72"/>
      <c r="E51" s="72"/>
      <c r="F51" s="72"/>
      <c r="G51" s="114"/>
      <c r="H51" s="72"/>
      <c r="I51" s="64" t="s">
        <v>2</v>
      </c>
    </row>
    <row r="52" spans="1:9" ht="17.100000000000001" customHeight="1">
      <c r="A52" s="265" t="s">
        <v>45</v>
      </c>
      <c r="B52" s="266"/>
      <c r="C52" s="266"/>
      <c r="D52" s="266"/>
      <c r="E52" s="266"/>
      <c r="F52" s="266"/>
      <c r="G52" s="248">
        <f>様式２!AE24</f>
        <v>0</v>
      </c>
      <c r="H52" s="250" t="s">
        <v>82</v>
      </c>
    </row>
    <row r="53" spans="1:9" ht="17.100000000000001" customHeight="1">
      <c r="A53" s="267"/>
      <c r="B53" s="268"/>
      <c r="C53" s="268"/>
      <c r="D53" s="268"/>
      <c r="E53" s="268"/>
      <c r="F53" s="268"/>
      <c r="G53" s="249"/>
      <c r="H53" s="251"/>
    </row>
    <row r="54" spans="1:9" ht="8.25" customHeight="1">
      <c r="A54" s="115"/>
      <c r="B54" s="115"/>
      <c r="C54" s="115"/>
      <c r="D54" s="115"/>
      <c r="E54" s="115"/>
      <c r="F54" s="115"/>
      <c r="G54" s="116"/>
      <c r="H54" s="115"/>
    </row>
    <row r="55" spans="1:9" s="65" customFormat="1" ht="17.100000000000001" customHeight="1">
      <c r="A55" s="259" t="s">
        <v>83</v>
      </c>
      <c r="B55" s="260"/>
      <c r="C55" s="260"/>
      <c r="D55" s="117" t="s">
        <v>85</v>
      </c>
      <c r="E55" s="118"/>
      <c r="F55" s="119"/>
      <c r="G55" s="252">
        <f>SUM(G5+G7-G49-G52)</f>
        <v>0</v>
      </c>
      <c r="H55" s="254" t="s">
        <v>86</v>
      </c>
    </row>
    <row r="56" spans="1:9" ht="21" customHeight="1">
      <c r="A56" s="261" t="s">
        <v>205</v>
      </c>
      <c r="B56" s="262"/>
      <c r="C56" s="262"/>
      <c r="D56" s="262" t="s">
        <v>203</v>
      </c>
      <c r="E56" s="262"/>
      <c r="F56" s="262"/>
      <c r="G56" s="253"/>
      <c r="H56" s="255"/>
    </row>
    <row r="57" spans="1:9" ht="5.25" customHeight="1"/>
  </sheetData>
  <mergeCells count="66">
    <mergeCell ref="A1:B1"/>
    <mergeCell ref="G1:H1"/>
    <mergeCell ref="A2:H2"/>
    <mergeCell ref="A9:D9"/>
    <mergeCell ref="A10:C10"/>
    <mergeCell ref="D10:F10"/>
    <mergeCell ref="G5:G6"/>
    <mergeCell ref="H5:H6"/>
    <mergeCell ref="G7:G8"/>
    <mergeCell ref="H7:H8"/>
    <mergeCell ref="A5:F6"/>
    <mergeCell ref="A7:F8"/>
    <mergeCell ref="D18:F18"/>
    <mergeCell ref="D19:F19"/>
    <mergeCell ref="D20:F20"/>
    <mergeCell ref="D11:F11"/>
    <mergeCell ref="D12:F12"/>
    <mergeCell ref="D13:F13"/>
    <mergeCell ref="A14:F14"/>
    <mergeCell ref="D15:F15"/>
    <mergeCell ref="A11:C13"/>
    <mergeCell ref="D16:F16"/>
    <mergeCell ref="D17:F17"/>
    <mergeCell ref="A35:F35"/>
    <mergeCell ref="D26:F26"/>
    <mergeCell ref="A27:F27"/>
    <mergeCell ref="D28:F28"/>
    <mergeCell ref="D29:F29"/>
    <mergeCell ref="D30:F30"/>
    <mergeCell ref="A28:C30"/>
    <mergeCell ref="A32:C34"/>
    <mergeCell ref="A31:F31"/>
    <mergeCell ref="D32:F32"/>
    <mergeCell ref="D33:F33"/>
    <mergeCell ref="D34:F34"/>
    <mergeCell ref="A36:C36"/>
    <mergeCell ref="D36:F36"/>
    <mergeCell ref="A37:B37"/>
    <mergeCell ref="D37:F37"/>
    <mergeCell ref="A38:F38"/>
    <mergeCell ref="D39:F39"/>
    <mergeCell ref="D40:F40"/>
    <mergeCell ref="D41:F41"/>
    <mergeCell ref="D42:F42"/>
    <mergeCell ref="D43:F43"/>
    <mergeCell ref="D21:F21"/>
    <mergeCell ref="D22:F22"/>
    <mergeCell ref="D23:F23"/>
    <mergeCell ref="D24:F24"/>
    <mergeCell ref="D25:F25"/>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s>
  <phoneticPr fontId="2"/>
  <pageMargins left="0.64027777777777772" right="0.39374999999999999" top="0.39374999999999999" bottom="0.19652777777777777" header="0.51180555555555551" footer="0.51180555555555551"/>
  <pageSetup paperSize="9"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view="pageBreakPreview" topLeftCell="A16" zoomScale="70" zoomScaleNormal="55" zoomScaleSheetLayoutView="70" workbookViewId="0">
      <selection activeCell="AH24" sqref="AH24"/>
    </sheetView>
  </sheetViews>
  <sheetFormatPr defaultRowHeight="17.25"/>
  <cols>
    <col min="1" max="1" width="5.625" style="127" customWidth="1"/>
    <col min="2" max="2" width="23.125" style="127" customWidth="1"/>
    <col min="3" max="3" width="22.875" style="127" customWidth="1"/>
    <col min="4" max="29" width="12.75" style="127" customWidth="1"/>
    <col min="30" max="32" width="18.75" style="127" customWidth="1"/>
    <col min="33" max="39" width="10.75" style="127" customWidth="1"/>
    <col min="40" max="40" width="12.75" style="127" customWidth="1"/>
    <col min="41" max="41" width="15.75" style="127" customWidth="1"/>
    <col min="42" max="42" width="28.75" style="127" customWidth="1"/>
    <col min="43" max="45" width="9" style="127" customWidth="1"/>
    <col min="46" max="46" width="18.125" style="127" customWidth="1"/>
    <col min="47" max="47" width="9" style="127" customWidth="1"/>
    <col min="48" max="16384" width="9" style="127"/>
  </cols>
  <sheetData>
    <row r="1" spans="1:256" s="121" customFormat="1" ht="19.5" customHeight="1">
      <c r="C1" s="122"/>
      <c r="D1" s="122"/>
      <c r="E1" s="122"/>
      <c r="F1" s="122"/>
      <c r="G1" s="122"/>
      <c r="H1" s="122"/>
      <c r="I1" s="122"/>
      <c r="J1" s="122"/>
      <c r="K1" s="122"/>
      <c r="L1" s="122"/>
      <c r="M1" s="122"/>
      <c r="N1" s="122"/>
      <c r="O1" s="122"/>
      <c r="P1" s="122"/>
      <c r="Q1" s="122"/>
      <c r="T1" s="120" t="s">
        <v>208</v>
      </c>
      <c r="U1" s="123" t="s">
        <v>84</v>
      </c>
      <c r="AN1" s="120" t="s">
        <v>207</v>
      </c>
      <c r="AO1" s="123" t="s">
        <v>87</v>
      </c>
    </row>
    <row r="2" spans="1:256" ht="36.75" customHeight="1">
      <c r="A2" s="64"/>
      <c r="B2" s="124">
        <f>様式１!A1</f>
        <v>7</v>
      </c>
      <c r="C2" s="64"/>
      <c r="D2" s="125" t="s">
        <v>209</v>
      </c>
      <c r="E2" s="64"/>
      <c r="F2" s="64"/>
      <c r="G2" s="122"/>
      <c r="H2" s="122"/>
      <c r="I2" s="122"/>
      <c r="J2" s="122"/>
      <c r="K2" s="122"/>
      <c r="L2" s="122"/>
      <c r="M2" s="122"/>
      <c r="N2" s="122"/>
      <c r="O2" s="122"/>
      <c r="P2" s="122"/>
      <c r="Q2" s="122"/>
      <c r="R2" s="64"/>
      <c r="S2" s="333"/>
      <c r="T2" s="333"/>
      <c r="U2" s="126" t="s">
        <v>34</v>
      </c>
      <c r="V2" s="125" t="s">
        <v>210</v>
      </c>
      <c r="W2" s="64"/>
      <c r="X2" s="64"/>
      <c r="Y2" s="64"/>
      <c r="Z2" s="64"/>
      <c r="AA2" s="64"/>
      <c r="AB2" s="64"/>
      <c r="AC2" s="64"/>
      <c r="AD2" s="64"/>
      <c r="AE2" s="64"/>
      <c r="AF2" s="64"/>
      <c r="AG2" s="64"/>
      <c r="AH2" s="64"/>
      <c r="AI2" s="64"/>
      <c r="AJ2" s="64"/>
      <c r="AK2" s="64"/>
      <c r="AL2" s="64"/>
      <c r="AM2" s="333"/>
      <c r="AN2" s="333"/>
      <c r="AO2" s="126" t="s">
        <v>34</v>
      </c>
      <c r="AP2" s="63"/>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spans="1:256">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128">
        <v>50</v>
      </c>
      <c r="AF3" s="64"/>
      <c r="AG3" s="64"/>
      <c r="AH3" s="64"/>
      <c r="AI3" s="64"/>
      <c r="AJ3" s="64"/>
      <c r="AK3" s="64"/>
      <c r="AL3" s="64"/>
      <c r="AM3" s="64"/>
      <c r="AN3" s="64"/>
      <c r="AO3" s="64"/>
      <c r="AP3" s="63"/>
      <c r="AQ3" s="63"/>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s="121" customFormat="1" ht="24.95" customHeight="1">
      <c r="A4" s="328" t="s">
        <v>90</v>
      </c>
      <c r="B4" s="329" t="s">
        <v>91</v>
      </c>
      <c r="C4" s="329"/>
      <c r="D4" s="129" t="s">
        <v>92</v>
      </c>
      <c r="E4" s="130" t="s">
        <v>94</v>
      </c>
      <c r="F4" s="131" t="s">
        <v>96</v>
      </c>
      <c r="G4" s="334" t="s">
        <v>97</v>
      </c>
      <c r="H4" s="334"/>
      <c r="I4" s="334"/>
      <c r="J4" s="335" t="s">
        <v>99</v>
      </c>
      <c r="K4" s="335"/>
      <c r="L4" s="335"/>
      <c r="M4" s="335"/>
      <c r="N4" s="335"/>
      <c r="O4" s="335"/>
      <c r="P4" s="335"/>
      <c r="Q4" s="335"/>
      <c r="R4" s="335"/>
      <c r="S4" s="335"/>
      <c r="T4" s="335"/>
      <c r="U4" s="335"/>
      <c r="V4" s="335" t="s">
        <v>100</v>
      </c>
      <c r="W4" s="335"/>
      <c r="X4" s="335"/>
      <c r="Y4" s="336" t="s">
        <v>23</v>
      </c>
      <c r="Z4" s="336"/>
      <c r="AA4" s="336"/>
      <c r="AB4" s="336" t="s">
        <v>101</v>
      </c>
      <c r="AC4" s="336"/>
      <c r="AD4" s="132" t="s">
        <v>102</v>
      </c>
      <c r="AE4" s="133" t="s">
        <v>103</v>
      </c>
      <c r="AF4" s="330" t="s">
        <v>104</v>
      </c>
      <c r="AG4" s="337" t="s">
        <v>105</v>
      </c>
      <c r="AH4" s="337"/>
      <c r="AI4" s="337"/>
      <c r="AJ4" s="337"/>
      <c r="AK4" s="337"/>
      <c r="AL4" s="337"/>
      <c r="AM4" s="337"/>
      <c r="AN4" s="324" t="s">
        <v>107</v>
      </c>
      <c r="AO4" s="324" t="s">
        <v>76</v>
      </c>
      <c r="AP4" s="325"/>
    </row>
    <row r="5" spans="1:256" ht="38.25" customHeight="1">
      <c r="A5" s="328"/>
      <c r="B5" s="329"/>
      <c r="C5" s="329"/>
      <c r="D5" s="134" t="s">
        <v>108</v>
      </c>
      <c r="E5" s="135"/>
      <c r="F5" s="136"/>
      <c r="G5" s="326" t="s">
        <v>110</v>
      </c>
      <c r="H5" s="327" t="s">
        <v>111</v>
      </c>
      <c r="I5" s="320" t="s">
        <v>112</v>
      </c>
      <c r="J5" s="320" t="s">
        <v>113</v>
      </c>
      <c r="K5" s="320" t="s">
        <v>114</v>
      </c>
      <c r="L5" s="320" t="s">
        <v>115</v>
      </c>
      <c r="M5" s="320" t="s">
        <v>12</v>
      </c>
      <c r="N5" s="320" t="s">
        <v>116</v>
      </c>
      <c r="O5" s="320" t="s">
        <v>117</v>
      </c>
      <c r="P5" s="320" t="s">
        <v>118</v>
      </c>
      <c r="Q5" s="320" t="s">
        <v>119</v>
      </c>
      <c r="R5" s="320" t="s">
        <v>120</v>
      </c>
      <c r="S5" s="320" t="s">
        <v>121</v>
      </c>
      <c r="T5" s="320" t="s">
        <v>122</v>
      </c>
      <c r="U5" s="327" t="s">
        <v>123</v>
      </c>
      <c r="V5" s="320" t="s">
        <v>124</v>
      </c>
      <c r="W5" s="320" t="s">
        <v>125</v>
      </c>
      <c r="X5" s="331" t="s">
        <v>89</v>
      </c>
      <c r="Y5" s="320" t="s">
        <v>109</v>
      </c>
      <c r="Z5" s="320" t="s">
        <v>31</v>
      </c>
      <c r="AA5" s="331" t="s">
        <v>89</v>
      </c>
      <c r="AB5" s="320" t="s">
        <v>128</v>
      </c>
      <c r="AC5" s="321" t="s">
        <v>129</v>
      </c>
      <c r="AD5" s="137" t="s">
        <v>130</v>
      </c>
      <c r="AE5" s="138" t="s">
        <v>88</v>
      </c>
      <c r="AF5" s="330"/>
      <c r="AG5" s="332" t="s">
        <v>131</v>
      </c>
      <c r="AH5" s="320" t="s">
        <v>132</v>
      </c>
      <c r="AI5" s="320" t="s">
        <v>134</v>
      </c>
      <c r="AJ5" s="320" t="s">
        <v>135</v>
      </c>
      <c r="AK5" s="320" t="s">
        <v>136</v>
      </c>
      <c r="AL5" s="320" t="s">
        <v>137</v>
      </c>
      <c r="AM5" s="321" t="s">
        <v>138</v>
      </c>
      <c r="AN5" s="324"/>
      <c r="AO5" s="324"/>
      <c r="AP5" s="325"/>
      <c r="AQ5" s="139"/>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pans="1:256" ht="38.25" customHeight="1">
      <c r="A6" s="328"/>
      <c r="B6" s="329"/>
      <c r="C6" s="329"/>
      <c r="D6" s="140" t="s">
        <v>133</v>
      </c>
      <c r="E6" s="141" t="s">
        <v>139</v>
      </c>
      <c r="F6" s="142" t="s">
        <v>139</v>
      </c>
      <c r="G6" s="326"/>
      <c r="H6" s="327"/>
      <c r="I6" s="320"/>
      <c r="J6" s="320"/>
      <c r="K6" s="320"/>
      <c r="L6" s="320"/>
      <c r="M6" s="320"/>
      <c r="N6" s="320"/>
      <c r="O6" s="320"/>
      <c r="P6" s="320"/>
      <c r="Q6" s="320"/>
      <c r="R6" s="320"/>
      <c r="S6" s="320"/>
      <c r="T6" s="320"/>
      <c r="U6" s="327"/>
      <c r="V6" s="320"/>
      <c r="W6" s="320"/>
      <c r="X6" s="331"/>
      <c r="Y6" s="320"/>
      <c r="Z6" s="320"/>
      <c r="AA6" s="331"/>
      <c r="AB6" s="320"/>
      <c r="AC6" s="321"/>
      <c r="AD6" s="143" t="s">
        <v>139</v>
      </c>
      <c r="AE6" s="144" t="s">
        <v>139</v>
      </c>
      <c r="AF6" s="145" t="s">
        <v>139</v>
      </c>
      <c r="AG6" s="332"/>
      <c r="AH6" s="320"/>
      <c r="AI6" s="320"/>
      <c r="AJ6" s="320"/>
      <c r="AK6" s="320"/>
      <c r="AL6" s="320"/>
      <c r="AM6" s="321"/>
      <c r="AN6" s="324"/>
      <c r="AO6" s="324"/>
      <c r="AP6" s="325"/>
      <c r="AQ6" s="139"/>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ht="24.95" customHeight="1">
      <c r="A7" s="328"/>
      <c r="B7" s="146" t="s">
        <v>140</v>
      </c>
      <c r="C7" s="146" t="s">
        <v>141</v>
      </c>
      <c r="D7" s="147"/>
      <c r="E7" s="148" t="s">
        <v>39</v>
      </c>
      <c r="F7" s="149" t="s">
        <v>142</v>
      </c>
      <c r="G7" s="150" t="s">
        <v>143</v>
      </c>
      <c r="H7" s="146" t="s">
        <v>78</v>
      </c>
      <c r="I7" s="146" t="s">
        <v>144</v>
      </c>
      <c r="J7" s="146" t="s">
        <v>145</v>
      </c>
      <c r="K7" s="151" t="s">
        <v>8</v>
      </c>
      <c r="L7" s="150" t="s">
        <v>147</v>
      </c>
      <c r="M7" s="146" t="s">
        <v>148</v>
      </c>
      <c r="N7" s="146" t="s">
        <v>98</v>
      </c>
      <c r="O7" s="146" t="s">
        <v>149</v>
      </c>
      <c r="P7" s="146" t="s">
        <v>150</v>
      </c>
      <c r="Q7" s="146" t="s">
        <v>80</v>
      </c>
      <c r="R7" s="146" t="s">
        <v>151</v>
      </c>
      <c r="S7" s="146" t="s">
        <v>152</v>
      </c>
      <c r="T7" s="146" t="s">
        <v>153</v>
      </c>
      <c r="U7" s="151" t="s">
        <v>70</v>
      </c>
      <c r="V7" s="146" t="s">
        <v>154</v>
      </c>
      <c r="W7" s="146" t="s">
        <v>156</v>
      </c>
      <c r="X7" s="151" t="s">
        <v>157</v>
      </c>
      <c r="Y7" s="146" t="s">
        <v>158</v>
      </c>
      <c r="Z7" s="146" t="s">
        <v>160</v>
      </c>
      <c r="AA7" s="146" t="s">
        <v>161</v>
      </c>
      <c r="AB7" s="146" t="s">
        <v>53</v>
      </c>
      <c r="AC7" s="146" t="s">
        <v>162</v>
      </c>
      <c r="AD7" s="152" t="s">
        <v>163</v>
      </c>
      <c r="AE7" s="146" t="s">
        <v>211</v>
      </c>
      <c r="AF7" s="153" t="s">
        <v>212</v>
      </c>
      <c r="AG7" s="152" t="s">
        <v>53</v>
      </c>
      <c r="AH7" s="146" t="s">
        <v>162</v>
      </c>
      <c r="AI7" s="146" t="s">
        <v>64</v>
      </c>
      <c r="AJ7" s="146" t="s">
        <v>143</v>
      </c>
      <c r="AK7" s="146" t="s">
        <v>164</v>
      </c>
      <c r="AL7" s="146" t="s">
        <v>165</v>
      </c>
      <c r="AM7" s="153" t="s">
        <v>166</v>
      </c>
      <c r="AN7" s="150" t="s">
        <v>106</v>
      </c>
      <c r="AO7" s="154" t="s">
        <v>213</v>
      </c>
      <c r="AP7" s="325"/>
      <c r="AQ7" s="139"/>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pans="1:256" s="171" customFormat="1" ht="39.75" customHeight="1">
      <c r="A8" s="155">
        <v>1</v>
      </c>
      <c r="B8" s="156"/>
      <c r="C8" s="157"/>
      <c r="D8" s="158"/>
      <c r="E8" s="159"/>
      <c r="F8" s="160"/>
      <c r="G8" s="161"/>
      <c r="H8" s="162"/>
      <c r="I8" s="162"/>
      <c r="J8" s="162"/>
      <c r="K8" s="162"/>
      <c r="L8" s="162"/>
      <c r="M8" s="162"/>
      <c r="N8" s="162"/>
      <c r="O8" s="162"/>
      <c r="P8" s="162"/>
      <c r="Q8" s="162"/>
      <c r="R8" s="162"/>
      <c r="S8" s="162"/>
      <c r="T8" s="162"/>
      <c r="U8" s="163"/>
      <c r="V8" s="162"/>
      <c r="W8" s="162"/>
      <c r="X8" s="163"/>
      <c r="Y8" s="162"/>
      <c r="Z8" s="162"/>
      <c r="AA8" s="162"/>
      <c r="AB8" s="162"/>
      <c r="AC8" s="162"/>
      <c r="AD8" s="164">
        <f t="shared" ref="AD8:AD17" si="0">SUM(G8:AC8)</f>
        <v>0</v>
      </c>
      <c r="AE8" s="165">
        <f t="shared" ref="AE8:AE17" si="1">ROUNDDOWN(E8*(AE$3/100),0)</f>
        <v>0</v>
      </c>
      <c r="AF8" s="166">
        <f t="shared" ref="AF8:AF17" si="2">AD8+AE8</f>
        <v>0</v>
      </c>
      <c r="AG8" s="164" t="s">
        <v>13</v>
      </c>
      <c r="AH8" s="165" t="s">
        <v>13</v>
      </c>
      <c r="AI8" s="165" t="s">
        <v>13</v>
      </c>
      <c r="AJ8" s="165" t="s">
        <v>13</v>
      </c>
      <c r="AK8" s="165" t="s">
        <v>13</v>
      </c>
      <c r="AL8" s="165" t="s">
        <v>13</v>
      </c>
      <c r="AM8" s="166"/>
      <c r="AN8" s="167"/>
      <c r="AO8" s="168" t="str">
        <f t="shared" ref="AO8:AO17" si="3">IF(D8="","",IF(D8=0,"非農家",""))</f>
        <v/>
      </c>
      <c r="AP8" s="169"/>
      <c r="AQ8" s="170"/>
    </row>
    <row r="9" spans="1:256" s="171" customFormat="1" ht="39.75" customHeight="1">
      <c r="A9" s="155">
        <v>2</v>
      </c>
      <c r="B9" s="156"/>
      <c r="C9" s="157"/>
      <c r="D9" s="158"/>
      <c r="E9" s="159"/>
      <c r="F9" s="172"/>
      <c r="G9" s="161"/>
      <c r="H9" s="162"/>
      <c r="I9" s="162"/>
      <c r="J9" s="162"/>
      <c r="K9" s="162"/>
      <c r="L9" s="162"/>
      <c r="M9" s="162"/>
      <c r="N9" s="162"/>
      <c r="O9" s="162"/>
      <c r="P9" s="162"/>
      <c r="Q9" s="162"/>
      <c r="R9" s="162"/>
      <c r="S9" s="162"/>
      <c r="T9" s="162"/>
      <c r="U9" s="163"/>
      <c r="V9" s="162"/>
      <c r="W9" s="162"/>
      <c r="X9" s="163"/>
      <c r="Y9" s="162"/>
      <c r="Z9" s="162"/>
      <c r="AA9" s="162"/>
      <c r="AB9" s="162"/>
      <c r="AC9" s="162"/>
      <c r="AD9" s="164">
        <f t="shared" si="0"/>
        <v>0</v>
      </c>
      <c r="AE9" s="165">
        <f t="shared" si="1"/>
        <v>0</v>
      </c>
      <c r="AF9" s="166">
        <f t="shared" si="2"/>
        <v>0</v>
      </c>
      <c r="AG9" s="164" t="s">
        <v>13</v>
      </c>
      <c r="AH9" s="165" t="s">
        <v>13</v>
      </c>
      <c r="AI9" s="165" t="s">
        <v>13</v>
      </c>
      <c r="AJ9" s="165" t="s">
        <v>13</v>
      </c>
      <c r="AK9" s="165" t="s">
        <v>13</v>
      </c>
      <c r="AL9" s="165" t="s">
        <v>13</v>
      </c>
      <c r="AM9" s="166"/>
      <c r="AN9" s="167"/>
      <c r="AO9" s="168" t="str">
        <f t="shared" si="3"/>
        <v/>
      </c>
      <c r="AP9" s="169"/>
      <c r="AQ9" s="170"/>
    </row>
    <row r="10" spans="1:256" s="171" customFormat="1" ht="39.75" customHeight="1">
      <c r="A10" s="155">
        <v>3</v>
      </c>
      <c r="B10" s="156"/>
      <c r="C10" s="157"/>
      <c r="D10" s="158"/>
      <c r="E10" s="159"/>
      <c r="F10" s="172"/>
      <c r="G10" s="161"/>
      <c r="H10" s="162"/>
      <c r="I10" s="162"/>
      <c r="J10" s="162"/>
      <c r="K10" s="162"/>
      <c r="L10" s="162"/>
      <c r="M10" s="162"/>
      <c r="N10" s="162"/>
      <c r="O10" s="162"/>
      <c r="P10" s="162"/>
      <c r="Q10" s="162"/>
      <c r="R10" s="162"/>
      <c r="S10" s="162"/>
      <c r="T10" s="162"/>
      <c r="U10" s="163"/>
      <c r="V10" s="162"/>
      <c r="W10" s="162"/>
      <c r="X10" s="163"/>
      <c r="Y10" s="162"/>
      <c r="Z10" s="162"/>
      <c r="AA10" s="162"/>
      <c r="AB10" s="162"/>
      <c r="AC10" s="162"/>
      <c r="AD10" s="164">
        <f t="shared" si="0"/>
        <v>0</v>
      </c>
      <c r="AE10" s="165">
        <f t="shared" si="1"/>
        <v>0</v>
      </c>
      <c r="AF10" s="166">
        <f t="shared" si="2"/>
        <v>0</v>
      </c>
      <c r="AG10" s="164" t="s">
        <v>13</v>
      </c>
      <c r="AH10" s="165" t="s">
        <v>13</v>
      </c>
      <c r="AI10" s="165" t="s">
        <v>13</v>
      </c>
      <c r="AJ10" s="165" t="s">
        <v>13</v>
      </c>
      <c r="AK10" s="165" t="s">
        <v>13</v>
      </c>
      <c r="AL10" s="165" t="s">
        <v>13</v>
      </c>
      <c r="AM10" s="166"/>
      <c r="AN10" s="167"/>
      <c r="AO10" s="168" t="str">
        <f t="shared" si="3"/>
        <v/>
      </c>
      <c r="AP10" s="169"/>
      <c r="AQ10" s="170"/>
    </row>
    <row r="11" spans="1:256" s="171" customFormat="1" ht="39.75" customHeight="1">
      <c r="A11" s="155">
        <v>4</v>
      </c>
      <c r="B11" s="156"/>
      <c r="C11" s="157"/>
      <c r="D11" s="158"/>
      <c r="E11" s="159"/>
      <c r="F11" s="172"/>
      <c r="G11" s="161"/>
      <c r="H11" s="162"/>
      <c r="I11" s="162"/>
      <c r="J11" s="162"/>
      <c r="K11" s="162"/>
      <c r="L11" s="162"/>
      <c r="M11" s="162"/>
      <c r="N11" s="162"/>
      <c r="O11" s="162"/>
      <c r="P11" s="162"/>
      <c r="Q11" s="162"/>
      <c r="R11" s="162"/>
      <c r="S11" s="162"/>
      <c r="T11" s="162"/>
      <c r="U11" s="163"/>
      <c r="V11" s="162"/>
      <c r="W11" s="162"/>
      <c r="X11" s="163"/>
      <c r="Y11" s="162"/>
      <c r="Z11" s="162"/>
      <c r="AA11" s="162"/>
      <c r="AB11" s="162"/>
      <c r="AC11" s="162"/>
      <c r="AD11" s="164">
        <f t="shared" si="0"/>
        <v>0</v>
      </c>
      <c r="AE11" s="165">
        <f t="shared" si="1"/>
        <v>0</v>
      </c>
      <c r="AF11" s="166">
        <f t="shared" si="2"/>
        <v>0</v>
      </c>
      <c r="AG11" s="164" t="s">
        <v>13</v>
      </c>
      <c r="AH11" s="165" t="s">
        <v>13</v>
      </c>
      <c r="AI11" s="165" t="s">
        <v>13</v>
      </c>
      <c r="AJ11" s="165" t="s">
        <v>13</v>
      </c>
      <c r="AK11" s="165" t="s">
        <v>13</v>
      </c>
      <c r="AL11" s="165" t="s">
        <v>13</v>
      </c>
      <c r="AM11" s="166"/>
      <c r="AN11" s="167"/>
      <c r="AO11" s="168" t="str">
        <f t="shared" si="3"/>
        <v/>
      </c>
      <c r="AP11" s="169"/>
      <c r="AQ11" s="170"/>
    </row>
    <row r="12" spans="1:256" s="171" customFormat="1" ht="39.75" customHeight="1">
      <c r="A12" s="155">
        <v>5</v>
      </c>
      <c r="B12" s="156"/>
      <c r="C12" s="157"/>
      <c r="D12" s="158"/>
      <c r="E12" s="159"/>
      <c r="F12" s="172"/>
      <c r="G12" s="161"/>
      <c r="H12" s="162"/>
      <c r="I12" s="162"/>
      <c r="J12" s="162"/>
      <c r="K12" s="162"/>
      <c r="L12" s="162"/>
      <c r="M12" s="162"/>
      <c r="N12" s="162"/>
      <c r="O12" s="162"/>
      <c r="P12" s="162"/>
      <c r="Q12" s="162"/>
      <c r="R12" s="162"/>
      <c r="S12" s="162"/>
      <c r="T12" s="162"/>
      <c r="U12" s="163"/>
      <c r="V12" s="162"/>
      <c r="W12" s="162"/>
      <c r="X12" s="163"/>
      <c r="Y12" s="162"/>
      <c r="Z12" s="162"/>
      <c r="AA12" s="162"/>
      <c r="AB12" s="162"/>
      <c r="AC12" s="162"/>
      <c r="AD12" s="164">
        <f t="shared" si="0"/>
        <v>0</v>
      </c>
      <c r="AE12" s="165">
        <f t="shared" si="1"/>
        <v>0</v>
      </c>
      <c r="AF12" s="166">
        <f t="shared" si="2"/>
        <v>0</v>
      </c>
      <c r="AG12" s="164" t="s">
        <v>13</v>
      </c>
      <c r="AH12" s="165" t="s">
        <v>13</v>
      </c>
      <c r="AI12" s="165" t="s">
        <v>13</v>
      </c>
      <c r="AJ12" s="165" t="s">
        <v>13</v>
      </c>
      <c r="AK12" s="165" t="s">
        <v>13</v>
      </c>
      <c r="AL12" s="165" t="s">
        <v>13</v>
      </c>
      <c r="AM12" s="166"/>
      <c r="AN12" s="167"/>
      <c r="AO12" s="168" t="str">
        <f t="shared" si="3"/>
        <v/>
      </c>
      <c r="AP12" s="169"/>
      <c r="AQ12" s="170"/>
    </row>
    <row r="13" spans="1:256" s="171" customFormat="1" ht="39.75" customHeight="1">
      <c r="A13" s="155">
        <v>6</v>
      </c>
      <c r="B13" s="156"/>
      <c r="C13" s="157"/>
      <c r="D13" s="158"/>
      <c r="E13" s="159"/>
      <c r="F13" s="172"/>
      <c r="G13" s="161"/>
      <c r="H13" s="162"/>
      <c r="I13" s="162"/>
      <c r="J13" s="162"/>
      <c r="K13" s="162"/>
      <c r="L13" s="162"/>
      <c r="M13" s="162"/>
      <c r="N13" s="162"/>
      <c r="O13" s="162"/>
      <c r="P13" s="162"/>
      <c r="Q13" s="162"/>
      <c r="R13" s="162"/>
      <c r="S13" s="162"/>
      <c r="T13" s="162"/>
      <c r="U13" s="163"/>
      <c r="V13" s="162"/>
      <c r="W13" s="162"/>
      <c r="X13" s="163"/>
      <c r="Y13" s="162"/>
      <c r="Z13" s="162"/>
      <c r="AA13" s="162"/>
      <c r="AB13" s="162"/>
      <c r="AC13" s="162"/>
      <c r="AD13" s="164">
        <f t="shared" si="0"/>
        <v>0</v>
      </c>
      <c r="AE13" s="165">
        <f t="shared" si="1"/>
        <v>0</v>
      </c>
      <c r="AF13" s="166">
        <f t="shared" si="2"/>
        <v>0</v>
      </c>
      <c r="AG13" s="164" t="s">
        <v>13</v>
      </c>
      <c r="AH13" s="165" t="s">
        <v>13</v>
      </c>
      <c r="AI13" s="165" t="s">
        <v>13</v>
      </c>
      <c r="AJ13" s="165" t="s">
        <v>13</v>
      </c>
      <c r="AK13" s="165" t="s">
        <v>13</v>
      </c>
      <c r="AL13" s="165" t="s">
        <v>13</v>
      </c>
      <c r="AM13" s="166"/>
      <c r="AN13" s="167"/>
      <c r="AO13" s="168" t="str">
        <f t="shared" si="3"/>
        <v/>
      </c>
      <c r="AP13" s="169"/>
      <c r="AQ13" s="170"/>
    </row>
    <row r="14" spans="1:256" s="171" customFormat="1" ht="39.75" customHeight="1">
      <c r="A14" s="155">
        <v>7</v>
      </c>
      <c r="B14" s="156"/>
      <c r="C14" s="157"/>
      <c r="D14" s="158"/>
      <c r="E14" s="159"/>
      <c r="F14" s="172"/>
      <c r="G14" s="161"/>
      <c r="H14" s="162"/>
      <c r="I14" s="162"/>
      <c r="J14" s="162"/>
      <c r="K14" s="162"/>
      <c r="L14" s="162"/>
      <c r="M14" s="162"/>
      <c r="N14" s="162"/>
      <c r="O14" s="162"/>
      <c r="P14" s="162"/>
      <c r="Q14" s="162"/>
      <c r="R14" s="162"/>
      <c r="S14" s="162"/>
      <c r="T14" s="162"/>
      <c r="U14" s="163"/>
      <c r="V14" s="162"/>
      <c r="W14" s="162"/>
      <c r="X14" s="163"/>
      <c r="Y14" s="162"/>
      <c r="Z14" s="162"/>
      <c r="AA14" s="162"/>
      <c r="AB14" s="162"/>
      <c r="AC14" s="162"/>
      <c r="AD14" s="164">
        <f t="shared" si="0"/>
        <v>0</v>
      </c>
      <c r="AE14" s="165">
        <f t="shared" si="1"/>
        <v>0</v>
      </c>
      <c r="AF14" s="166">
        <f t="shared" si="2"/>
        <v>0</v>
      </c>
      <c r="AG14" s="164" t="s">
        <v>13</v>
      </c>
      <c r="AH14" s="165" t="s">
        <v>13</v>
      </c>
      <c r="AI14" s="165" t="s">
        <v>13</v>
      </c>
      <c r="AJ14" s="165" t="s">
        <v>13</v>
      </c>
      <c r="AK14" s="165" t="s">
        <v>13</v>
      </c>
      <c r="AL14" s="165" t="s">
        <v>13</v>
      </c>
      <c r="AM14" s="166"/>
      <c r="AN14" s="167"/>
      <c r="AO14" s="168" t="str">
        <f t="shared" si="3"/>
        <v/>
      </c>
      <c r="AP14" s="169"/>
      <c r="AQ14" s="170"/>
    </row>
    <row r="15" spans="1:256" s="171" customFormat="1" ht="33.75" customHeight="1">
      <c r="A15" s="155">
        <v>8</v>
      </c>
      <c r="B15" s="156"/>
      <c r="C15" s="157"/>
      <c r="D15" s="158"/>
      <c r="E15" s="159"/>
      <c r="F15" s="172"/>
      <c r="G15" s="161"/>
      <c r="H15" s="162"/>
      <c r="I15" s="162"/>
      <c r="J15" s="162"/>
      <c r="K15" s="162"/>
      <c r="L15" s="162"/>
      <c r="M15" s="162"/>
      <c r="N15" s="162"/>
      <c r="O15" s="162"/>
      <c r="P15" s="162"/>
      <c r="Q15" s="162"/>
      <c r="R15" s="162"/>
      <c r="S15" s="162"/>
      <c r="T15" s="162"/>
      <c r="U15" s="163"/>
      <c r="V15" s="162"/>
      <c r="W15" s="162"/>
      <c r="X15" s="163"/>
      <c r="Y15" s="162"/>
      <c r="Z15" s="162"/>
      <c r="AA15" s="162"/>
      <c r="AB15" s="162"/>
      <c r="AC15" s="162"/>
      <c r="AD15" s="164">
        <f t="shared" si="0"/>
        <v>0</v>
      </c>
      <c r="AE15" s="165">
        <f t="shared" si="1"/>
        <v>0</v>
      </c>
      <c r="AF15" s="166">
        <f t="shared" si="2"/>
        <v>0</v>
      </c>
      <c r="AG15" s="164" t="s">
        <v>13</v>
      </c>
      <c r="AH15" s="165" t="s">
        <v>13</v>
      </c>
      <c r="AI15" s="165" t="s">
        <v>13</v>
      </c>
      <c r="AJ15" s="165" t="s">
        <v>13</v>
      </c>
      <c r="AK15" s="165" t="s">
        <v>13</v>
      </c>
      <c r="AL15" s="165" t="s">
        <v>13</v>
      </c>
      <c r="AM15" s="166"/>
      <c r="AN15" s="167"/>
      <c r="AO15" s="168" t="str">
        <f t="shared" si="3"/>
        <v/>
      </c>
      <c r="AP15" s="169"/>
      <c r="AQ15" s="170"/>
    </row>
    <row r="16" spans="1:256" s="171" customFormat="1" ht="33.75" customHeight="1">
      <c r="A16" s="155">
        <v>9</v>
      </c>
      <c r="B16" s="156"/>
      <c r="C16" s="157"/>
      <c r="D16" s="158"/>
      <c r="E16" s="159"/>
      <c r="F16" s="172"/>
      <c r="G16" s="161"/>
      <c r="H16" s="162"/>
      <c r="I16" s="162"/>
      <c r="J16" s="162"/>
      <c r="K16" s="162"/>
      <c r="L16" s="162"/>
      <c r="M16" s="162"/>
      <c r="N16" s="162"/>
      <c r="O16" s="162"/>
      <c r="P16" s="162"/>
      <c r="Q16" s="162"/>
      <c r="R16" s="162"/>
      <c r="S16" s="162"/>
      <c r="T16" s="162"/>
      <c r="U16" s="163"/>
      <c r="V16" s="162"/>
      <c r="W16" s="162"/>
      <c r="X16" s="163"/>
      <c r="Y16" s="162"/>
      <c r="Z16" s="162"/>
      <c r="AA16" s="162"/>
      <c r="AB16" s="162"/>
      <c r="AC16" s="162"/>
      <c r="AD16" s="164">
        <f t="shared" si="0"/>
        <v>0</v>
      </c>
      <c r="AE16" s="165">
        <f t="shared" si="1"/>
        <v>0</v>
      </c>
      <c r="AF16" s="166">
        <f t="shared" si="2"/>
        <v>0</v>
      </c>
      <c r="AG16" s="164" t="s">
        <v>13</v>
      </c>
      <c r="AH16" s="165" t="s">
        <v>13</v>
      </c>
      <c r="AI16" s="165" t="s">
        <v>13</v>
      </c>
      <c r="AJ16" s="165" t="s">
        <v>13</v>
      </c>
      <c r="AK16" s="165" t="s">
        <v>13</v>
      </c>
      <c r="AL16" s="165" t="s">
        <v>13</v>
      </c>
      <c r="AM16" s="166"/>
      <c r="AN16" s="167"/>
      <c r="AO16" s="168" t="str">
        <f t="shared" si="3"/>
        <v/>
      </c>
      <c r="AP16" s="169"/>
      <c r="AQ16" s="170"/>
    </row>
    <row r="17" spans="1:43" ht="33.75" customHeight="1">
      <c r="A17" s="155">
        <v>10</v>
      </c>
      <c r="B17" s="173"/>
      <c r="C17" s="157"/>
      <c r="D17" s="158"/>
      <c r="E17" s="159"/>
      <c r="F17" s="174"/>
      <c r="G17" s="161"/>
      <c r="H17" s="162"/>
      <c r="I17" s="162"/>
      <c r="J17" s="162"/>
      <c r="K17" s="162"/>
      <c r="L17" s="162"/>
      <c r="M17" s="162"/>
      <c r="N17" s="162"/>
      <c r="O17" s="162"/>
      <c r="P17" s="162"/>
      <c r="Q17" s="162"/>
      <c r="R17" s="162"/>
      <c r="S17" s="162"/>
      <c r="T17" s="162"/>
      <c r="U17" s="163"/>
      <c r="V17" s="162"/>
      <c r="W17" s="162"/>
      <c r="X17" s="163"/>
      <c r="Y17" s="162"/>
      <c r="Z17" s="162"/>
      <c r="AA17" s="162"/>
      <c r="AB17" s="162"/>
      <c r="AC17" s="162"/>
      <c r="AD17" s="164">
        <f t="shared" si="0"/>
        <v>0</v>
      </c>
      <c r="AE17" s="165">
        <f t="shared" si="1"/>
        <v>0</v>
      </c>
      <c r="AF17" s="166">
        <f t="shared" si="2"/>
        <v>0</v>
      </c>
      <c r="AG17" s="164"/>
      <c r="AH17" s="165"/>
      <c r="AI17" s="165"/>
      <c r="AJ17" s="165"/>
      <c r="AK17" s="165"/>
      <c r="AL17" s="165"/>
      <c r="AM17" s="166"/>
      <c r="AN17" s="167"/>
      <c r="AO17" s="168" t="str">
        <f t="shared" si="3"/>
        <v/>
      </c>
      <c r="AP17" s="169"/>
      <c r="AQ17" s="170"/>
    </row>
    <row r="18" spans="1:43" ht="24.95" customHeight="1">
      <c r="A18" s="322">
        <f>COUNTA(C8:C17)</f>
        <v>0</v>
      </c>
      <c r="B18" s="322"/>
      <c r="C18" s="323" t="s">
        <v>167</v>
      </c>
      <c r="D18" s="175" t="s">
        <v>168</v>
      </c>
      <c r="E18" s="176" t="s">
        <v>28</v>
      </c>
      <c r="F18" s="177" t="s">
        <v>28</v>
      </c>
      <c r="G18" s="176" t="s">
        <v>28</v>
      </c>
      <c r="H18" s="178" t="s">
        <v>28</v>
      </c>
      <c r="I18" s="178" t="s">
        <v>28</v>
      </c>
      <c r="J18" s="178" t="s">
        <v>28</v>
      </c>
      <c r="K18" s="178" t="s">
        <v>28</v>
      </c>
      <c r="L18" s="178" t="s">
        <v>28</v>
      </c>
      <c r="M18" s="178" t="s">
        <v>28</v>
      </c>
      <c r="N18" s="178" t="s">
        <v>28</v>
      </c>
      <c r="O18" s="179" t="s">
        <v>28</v>
      </c>
      <c r="P18" s="179" t="s">
        <v>28</v>
      </c>
      <c r="Q18" s="179" t="s">
        <v>28</v>
      </c>
      <c r="R18" s="179" t="s">
        <v>28</v>
      </c>
      <c r="S18" s="179" t="s">
        <v>28</v>
      </c>
      <c r="T18" s="179" t="s">
        <v>28</v>
      </c>
      <c r="U18" s="178" t="s">
        <v>28</v>
      </c>
      <c r="V18" s="179" t="s">
        <v>28</v>
      </c>
      <c r="W18" s="179" t="s">
        <v>28</v>
      </c>
      <c r="X18" s="178" t="s">
        <v>28</v>
      </c>
      <c r="Y18" s="179" t="s">
        <v>28</v>
      </c>
      <c r="Z18" s="179" t="s">
        <v>28</v>
      </c>
      <c r="AA18" s="179" t="s">
        <v>28</v>
      </c>
      <c r="AB18" s="179" t="s">
        <v>28</v>
      </c>
      <c r="AC18" s="179" t="s">
        <v>28</v>
      </c>
      <c r="AD18" s="180" t="s">
        <v>28</v>
      </c>
      <c r="AE18" s="179" t="s">
        <v>28</v>
      </c>
      <c r="AF18" s="181" t="s">
        <v>28</v>
      </c>
      <c r="AG18" s="180" t="s">
        <v>28</v>
      </c>
      <c r="AH18" s="179" t="s">
        <v>28</v>
      </c>
      <c r="AI18" s="179" t="s">
        <v>28</v>
      </c>
      <c r="AJ18" s="179" t="s">
        <v>28</v>
      </c>
      <c r="AK18" s="179" t="s">
        <v>28</v>
      </c>
      <c r="AL18" s="179" t="s">
        <v>28</v>
      </c>
      <c r="AM18" s="179" t="s">
        <v>28</v>
      </c>
      <c r="AN18" s="180" t="s">
        <v>28</v>
      </c>
      <c r="AO18" s="182" t="s">
        <v>13</v>
      </c>
      <c r="AP18" s="170"/>
      <c r="AQ18" s="170"/>
    </row>
    <row r="19" spans="1:43" ht="28.5" customHeight="1">
      <c r="A19" s="322"/>
      <c r="B19" s="322"/>
      <c r="C19" s="323"/>
      <c r="D19" s="183">
        <f>SUM(D8:D17)</f>
        <v>0</v>
      </c>
      <c r="E19" s="184"/>
      <c r="F19" s="185"/>
      <c r="G19" s="186">
        <f t="shared" ref="G19:AN19" si="4">SUM(G8:G17)</f>
        <v>0</v>
      </c>
      <c r="H19" s="187">
        <f t="shared" si="4"/>
        <v>0</v>
      </c>
      <c r="I19" s="187">
        <f t="shared" si="4"/>
        <v>0</v>
      </c>
      <c r="J19" s="187">
        <f t="shared" si="4"/>
        <v>0</v>
      </c>
      <c r="K19" s="187">
        <f t="shared" si="4"/>
        <v>0</v>
      </c>
      <c r="L19" s="187">
        <f t="shared" si="4"/>
        <v>0</v>
      </c>
      <c r="M19" s="187">
        <f t="shared" si="4"/>
        <v>0</v>
      </c>
      <c r="N19" s="187">
        <f t="shared" si="4"/>
        <v>0</v>
      </c>
      <c r="O19" s="187">
        <f t="shared" si="4"/>
        <v>0</v>
      </c>
      <c r="P19" s="187">
        <f t="shared" si="4"/>
        <v>0</v>
      </c>
      <c r="Q19" s="187">
        <f t="shared" si="4"/>
        <v>0</v>
      </c>
      <c r="R19" s="187">
        <f t="shared" si="4"/>
        <v>0</v>
      </c>
      <c r="S19" s="187">
        <f t="shared" si="4"/>
        <v>0</v>
      </c>
      <c r="T19" s="187">
        <f t="shared" si="4"/>
        <v>0</v>
      </c>
      <c r="U19" s="188">
        <f t="shared" si="4"/>
        <v>0</v>
      </c>
      <c r="V19" s="187">
        <f t="shared" si="4"/>
        <v>0</v>
      </c>
      <c r="W19" s="187">
        <f t="shared" si="4"/>
        <v>0</v>
      </c>
      <c r="X19" s="188">
        <f t="shared" si="4"/>
        <v>0</v>
      </c>
      <c r="Y19" s="187">
        <f t="shared" si="4"/>
        <v>0</v>
      </c>
      <c r="Z19" s="187">
        <f t="shared" si="4"/>
        <v>0</v>
      </c>
      <c r="AA19" s="187">
        <f t="shared" si="4"/>
        <v>0</v>
      </c>
      <c r="AB19" s="187">
        <f t="shared" si="4"/>
        <v>0</v>
      </c>
      <c r="AC19" s="187">
        <f t="shared" si="4"/>
        <v>0</v>
      </c>
      <c r="AD19" s="189">
        <f t="shared" si="4"/>
        <v>0</v>
      </c>
      <c r="AE19" s="188">
        <f t="shared" si="4"/>
        <v>0</v>
      </c>
      <c r="AF19" s="190">
        <f t="shared" si="4"/>
        <v>0</v>
      </c>
      <c r="AG19" s="187">
        <f t="shared" si="4"/>
        <v>0</v>
      </c>
      <c r="AH19" s="187">
        <f t="shared" si="4"/>
        <v>0</v>
      </c>
      <c r="AI19" s="187">
        <f t="shared" si="4"/>
        <v>0</v>
      </c>
      <c r="AJ19" s="187">
        <f t="shared" si="4"/>
        <v>0</v>
      </c>
      <c r="AK19" s="187">
        <f t="shared" si="4"/>
        <v>0</v>
      </c>
      <c r="AL19" s="187">
        <f t="shared" si="4"/>
        <v>0</v>
      </c>
      <c r="AM19" s="187">
        <f t="shared" si="4"/>
        <v>0</v>
      </c>
      <c r="AN19" s="191">
        <f t="shared" si="4"/>
        <v>0</v>
      </c>
      <c r="AO19" s="192" t="s">
        <v>13</v>
      </c>
      <c r="AP19" s="170"/>
      <c r="AQ19" s="170"/>
    </row>
    <row r="20" spans="1:43" ht="51.75" customHeight="1">
      <c r="A20" s="311" t="s">
        <v>155</v>
      </c>
      <c r="B20" s="311"/>
      <c r="C20" s="311"/>
      <c r="D20" s="311"/>
      <c r="E20" s="193" t="s">
        <v>169</v>
      </c>
      <c r="F20" s="312"/>
      <c r="G20" s="194"/>
      <c r="H20" s="195"/>
      <c r="I20" s="196"/>
      <c r="J20" s="196"/>
      <c r="K20" s="197"/>
      <c r="L20" s="198" t="s">
        <v>13</v>
      </c>
      <c r="M20" s="199"/>
      <c r="N20" s="199"/>
      <c r="O20" s="198" t="s">
        <v>13</v>
      </c>
      <c r="P20" s="198"/>
      <c r="Q20" s="198"/>
      <c r="R20" s="198"/>
      <c r="S20" s="198"/>
      <c r="T20" s="198"/>
      <c r="U20" s="200"/>
      <c r="V20" s="199"/>
      <c r="W20" s="198"/>
      <c r="X20" s="201"/>
      <c r="Y20" s="198"/>
      <c r="Z20" s="198"/>
      <c r="AA20" s="198"/>
      <c r="AB20" s="198"/>
      <c r="AC20" s="198"/>
      <c r="AD20" s="169"/>
      <c r="AE20" s="313" t="s">
        <v>2</v>
      </c>
      <c r="AF20" s="202"/>
      <c r="AG20" s="203"/>
      <c r="AH20" s="204"/>
      <c r="AI20" s="204"/>
      <c r="AJ20" s="204"/>
      <c r="AK20" s="204"/>
      <c r="AL20" s="204"/>
      <c r="AM20" s="204"/>
      <c r="AN20" s="205"/>
      <c r="AO20" s="206" t="s">
        <v>170</v>
      </c>
      <c r="AP20" s="207" t="s">
        <v>171</v>
      </c>
      <c r="AQ20" s="170"/>
    </row>
    <row r="21" spans="1:43" ht="31.5" customHeight="1">
      <c r="A21" s="311"/>
      <c r="B21" s="311"/>
      <c r="C21" s="311"/>
      <c r="D21" s="311"/>
      <c r="E21" s="208" t="s">
        <v>172</v>
      </c>
      <c r="F21" s="312"/>
      <c r="G21" s="209" t="s">
        <v>28</v>
      </c>
      <c r="H21" s="210" t="s">
        <v>28</v>
      </c>
      <c r="I21" s="211" t="s">
        <v>28</v>
      </c>
      <c r="J21" s="211" t="s">
        <v>28</v>
      </c>
      <c r="K21" s="211" t="s">
        <v>28</v>
      </c>
      <c r="L21" s="211" t="s">
        <v>28</v>
      </c>
      <c r="M21" s="211" t="s">
        <v>28</v>
      </c>
      <c r="N21" s="211" t="s">
        <v>28</v>
      </c>
      <c r="O21" s="211" t="s">
        <v>28</v>
      </c>
      <c r="P21" s="211" t="s">
        <v>28</v>
      </c>
      <c r="Q21" s="211" t="s">
        <v>28</v>
      </c>
      <c r="R21" s="211" t="s">
        <v>28</v>
      </c>
      <c r="S21" s="211" t="s">
        <v>28</v>
      </c>
      <c r="T21" s="211" t="s">
        <v>28</v>
      </c>
      <c r="U21" s="211" t="s">
        <v>28</v>
      </c>
      <c r="V21" s="211" t="s">
        <v>28</v>
      </c>
      <c r="W21" s="211" t="s">
        <v>28</v>
      </c>
      <c r="X21" s="211" t="s">
        <v>28</v>
      </c>
      <c r="Y21" s="211" t="s">
        <v>28</v>
      </c>
      <c r="Z21" s="211" t="s">
        <v>28</v>
      </c>
      <c r="AA21" s="210" t="s">
        <v>28</v>
      </c>
      <c r="AB21" s="211" t="s">
        <v>28</v>
      </c>
      <c r="AC21" s="210" t="s">
        <v>28</v>
      </c>
      <c r="AD21" s="212" t="s">
        <v>28</v>
      </c>
      <c r="AE21" s="313"/>
      <c r="AF21" s="213" t="s">
        <v>28</v>
      </c>
      <c r="AG21" s="212" t="s">
        <v>28</v>
      </c>
      <c r="AH21" s="211" t="s">
        <v>28</v>
      </c>
      <c r="AI21" s="211" t="s">
        <v>28</v>
      </c>
      <c r="AJ21" s="211" t="s">
        <v>28</v>
      </c>
      <c r="AK21" s="211" t="s">
        <v>28</v>
      </c>
      <c r="AL21" s="211" t="s">
        <v>28</v>
      </c>
      <c r="AM21" s="210" t="s">
        <v>28</v>
      </c>
      <c r="AN21" s="214" t="s">
        <v>28</v>
      </c>
      <c r="AO21" s="215"/>
      <c r="AP21" s="170"/>
      <c r="AQ21" s="170"/>
    </row>
    <row r="22" spans="1:43" ht="51.75" customHeight="1">
      <c r="A22" s="311"/>
      <c r="B22" s="311"/>
      <c r="C22" s="311"/>
      <c r="D22" s="311"/>
      <c r="E22" s="216" t="s">
        <v>173</v>
      </c>
      <c r="F22" s="312"/>
      <c r="G22" s="217"/>
      <c r="H22" s="218"/>
      <c r="I22" s="219"/>
      <c r="J22" s="217"/>
      <c r="K22" s="218"/>
      <c r="L22" s="219"/>
      <c r="M22" s="217"/>
      <c r="N22" s="218"/>
      <c r="O22" s="219"/>
      <c r="P22" s="217"/>
      <c r="Q22" s="218"/>
      <c r="R22" s="219"/>
      <c r="S22" s="217"/>
      <c r="T22" s="218"/>
      <c r="U22" s="219"/>
      <c r="V22" s="217"/>
      <c r="W22" s="218"/>
      <c r="X22" s="219"/>
      <c r="Y22" s="217"/>
      <c r="Z22" s="218"/>
      <c r="AA22" s="219"/>
      <c r="AB22" s="217"/>
      <c r="AC22" s="219"/>
      <c r="AD22" s="220">
        <f>SUM(G22:AC22)</f>
        <v>0</v>
      </c>
      <c r="AE22" s="313"/>
      <c r="AF22" s="221">
        <f>AD22</f>
        <v>0</v>
      </c>
      <c r="AG22" s="222"/>
      <c r="AH22" s="223"/>
      <c r="AI22" s="223"/>
      <c r="AJ22" s="223"/>
      <c r="AK22" s="223"/>
      <c r="AL22" s="223"/>
      <c r="AM22" s="224"/>
      <c r="AN22" s="225"/>
      <c r="AO22" s="226"/>
      <c r="AP22" s="170"/>
      <c r="AQ22" s="170"/>
    </row>
    <row r="23" spans="1:43" ht="24.95" customHeight="1">
      <c r="A23" s="314" t="s">
        <v>174</v>
      </c>
      <c r="B23" s="314"/>
      <c r="C23" s="314"/>
      <c r="D23" s="227" t="s">
        <v>168</v>
      </c>
      <c r="E23" s="209"/>
      <c r="F23" s="228" t="s">
        <v>28</v>
      </c>
      <c r="G23" s="229" t="s">
        <v>28</v>
      </c>
      <c r="H23" s="230" t="s">
        <v>28</v>
      </c>
      <c r="I23" s="230" t="s">
        <v>28</v>
      </c>
      <c r="J23" s="230" t="s">
        <v>28</v>
      </c>
      <c r="K23" s="230" t="s">
        <v>28</v>
      </c>
      <c r="L23" s="230" t="s">
        <v>28</v>
      </c>
      <c r="M23" s="230" t="s">
        <v>28</v>
      </c>
      <c r="N23" s="230" t="s">
        <v>28</v>
      </c>
      <c r="O23" s="230" t="s">
        <v>28</v>
      </c>
      <c r="P23" s="230" t="s">
        <v>28</v>
      </c>
      <c r="Q23" s="230" t="s">
        <v>28</v>
      </c>
      <c r="R23" s="230" t="s">
        <v>28</v>
      </c>
      <c r="S23" s="230" t="s">
        <v>28</v>
      </c>
      <c r="T23" s="230" t="s">
        <v>28</v>
      </c>
      <c r="U23" s="230" t="s">
        <v>28</v>
      </c>
      <c r="V23" s="230" t="s">
        <v>28</v>
      </c>
      <c r="W23" s="230" t="s">
        <v>28</v>
      </c>
      <c r="X23" s="230" t="s">
        <v>28</v>
      </c>
      <c r="Y23" s="230" t="s">
        <v>28</v>
      </c>
      <c r="Z23" s="230" t="s">
        <v>28</v>
      </c>
      <c r="AA23" s="229" t="s">
        <v>28</v>
      </c>
      <c r="AB23" s="230" t="s">
        <v>28</v>
      </c>
      <c r="AC23" s="229" t="s">
        <v>28</v>
      </c>
      <c r="AD23" s="214" t="s">
        <v>28</v>
      </c>
      <c r="AE23" s="210" t="s">
        <v>28</v>
      </c>
      <c r="AF23" s="213" t="s">
        <v>28</v>
      </c>
      <c r="AG23" s="214" t="s">
        <v>28</v>
      </c>
      <c r="AH23" s="210" t="s">
        <v>28</v>
      </c>
      <c r="AI23" s="210" t="s">
        <v>28</v>
      </c>
      <c r="AJ23" s="210" t="s">
        <v>28</v>
      </c>
      <c r="AK23" s="210" t="s">
        <v>28</v>
      </c>
      <c r="AL23" s="210" t="s">
        <v>28</v>
      </c>
      <c r="AM23" s="210" t="s">
        <v>28</v>
      </c>
      <c r="AN23" s="214" t="s">
        <v>28</v>
      </c>
      <c r="AO23" s="231" t="s">
        <v>13</v>
      </c>
      <c r="AP23" s="170"/>
      <c r="AQ23" s="170"/>
    </row>
    <row r="24" spans="1:43" ht="42.75" customHeight="1">
      <c r="A24" s="314"/>
      <c r="B24" s="314"/>
      <c r="C24" s="314"/>
      <c r="D24" s="183">
        <f>D19</f>
        <v>0</v>
      </c>
      <c r="E24" s="319">
        <f>E19+F19</f>
        <v>0</v>
      </c>
      <c r="F24" s="319"/>
      <c r="G24" s="186">
        <f t="shared" ref="G24:AC24" si="5">G19+G22</f>
        <v>0</v>
      </c>
      <c r="H24" s="188">
        <f t="shared" si="5"/>
        <v>0</v>
      </c>
      <c r="I24" s="188">
        <f t="shared" si="5"/>
        <v>0</v>
      </c>
      <c r="J24" s="188">
        <f t="shared" si="5"/>
        <v>0</v>
      </c>
      <c r="K24" s="188">
        <f t="shared" si="5"/>
        <v>0</v>
      </c>
      <c r="L24" s="188">
        <f t="shared" si="5"/>
        <v>0</v>
      </c>
      <c r="M24" s="188">
        <f t="shared" si="5"/>
        <v>0</v>
      </c>
      <c r="N24" s="188">
        <f t="shared" si="5"/>
        <v>0</v>
      </c>
      <c r="O24" s="188">
        <f t="shared" si="5"/>
        <v>0</v>
      </c>
      <c r="P24" s="188">
        <f t="shared" si="5"/>
        <v>0</v>
      </c>
      <c r="Q24" s="188">
        <f t="shared" si="5"/>
        <v>0</v>
      </c>
      <c r="R24" s="188">
        <f t="shared" si="5"/>
        <v>0</v>
      </c>
      <c r="S24" s="188">
        <f t="shared" si="5"/>
        <v>0</v>
      </c>
      <c r="T24" s="188">
        <f t="shared" si="5"/>
        <v>0</v>
      </c>
      <c r="U24" s="188">
        <f t="shared" si="5"/>
        <v>0</v>
      </c>
      <c r="V24" s="188">
        <f t="shared" si="5"/>
        <v>0</v>
      </c>
      <c r="W24" s="188">
        <f t="shared" si="5"/>
        <v>0</v>
      </c>
      <c r="X24" s="188">
        <f t="shared" si="5"/>
        <v>0</v>
      </c>
      <c r="Y24" s="188">
        <f t="shared" si="5"/>
        <v>0</v>
      </c>
      <c r="Z24" s="188">
        <f t="shared" si="5"/>
        <v>0</v>
      </c>
      <c r="AA24" s="186">
        <f t="shared" si="5"/>
        <v>0</v>
      </c>
      <c r="AB24" s="188">
        <f t="shared" si="5"/>
        <v>0</v>
      </c>
      <c r="AC24" s="186">
        <f t="shared" si="5"/>
        <v>0</v>
      </c>
      <c r="AD24" s="232">
        <f t="shared" ref="AD24:AN24" si="6">SUM(AD19+AD22)</f>
        <v>0</v>
      </c>
      <c r="AE24" s="188">
        <f t="shared" si="6"/>
        <v>0</v>
      </c>
      <c r="AF24" s="187">
        <f t="shared" si="6"/>
        <v>0</v>
      </c>
      <c r="AG24" s="191">
        <f t="shared" si="6"/>
        <v>0</v>
      </c>
      <c r="AH24" s="188">
        <f t="shared" si="6"/>
        <v>0</v>
      </c>
      <c r="AI24" s="188">
        <f t="shared" si="6"/>
        <v>0</v>
      </c>
      <c r="AJ24" s="188">
        <f t="shared" si="6"/>
        <v>0</v>
      </c>
      <c r="AK24" s="188">
        <f t="shared" si="6"/>
        <v>0</v>
      </c>
      <c r="AL24" s="188">
        <f t="shared" si="6"/>
        <v>0</v>
      </c>
      <c r="AM24" s="187">
        <f t="shared" si="6"/>
        <v>0</v>
      </c>
      <c r="AN24" s="189">
        <f t="shared" si="6"/>
        <v>0</v>
      </c>
      <c r="AO24" s="192" t="s">
        <v>13</v>
      </c>
      <c r="AP24" s="170"/>
      <c r="AQ24" s="64"/>
    </row>
    <row r="25" spans="1:43" ht="24.95" customHeight="1">
      <c r="A25" s="169"/>
      <c r="B25" s="170"/>
      <c r="C25" s="233"/>
      <c r="D25" s="227" t="s">
        <v>168</v>
      </c>
      <c r="E25" s="229"/>
      <c r="F25" s="234" t="s">
        <v>28</v>
      </c>
      <c r="G25" s="209" t="s">
        <v>28</v>
      </c>
      <c r="H25" s="211" t="s">
        <v>28</v>
      </c>
      <c r="I25" s="211" t="s">
        <v>28</v>
      </c>
      <c r="J25" s="211" t="s">
        <v>28</v>
      </c>
      <c r="K25" s="211" t="s">
        <v>28</v>
      </c>
      <c r="L25" s="211" t="s">
        <v>28</v>
      </c>
      <c r="M25" s="210" t="s">
        <v>28</v>
      </c>
      <c r="N25" s="210" t="s">
        <v>28</v>
      </c>
      <c r="O25" s="210" t="s">
        <v>28</v>
      </c>
      <c r="P25" s="210" t="s">
        <v>28</v>
      </c>
      <c r="Q25" s="210" t="s">
        <v>28</v>
      </c>
      <c r="R25" s="210" t="s">
        <v>28</v>
      </c>
      <c r="S25" s="210" t="s">
        <v>28</v>
      </c>
      <c r="T25" s="210" t="s">
        <v>28</v>
      </c>
      <c r="U25" s="211" t="s">
        <v>28</v>
      </c>
      <c r="V25" s="211" t="s">
        <v>28</v>
      </c>
      <c r="W25" s="210" t="s">
        <v>28</v>
      </c>
      <c r="X25" s="211" t="s">
        <v>28</v>
      </c>
      <c r="Y25" s="210" t="s">
        <v>28</v>
      </c>
      <c r="Z25" s="210" t="s">
        <v>28</v>
      </c>
      <c r="AA25" s="210" t="s">
        <v>28</v>
      </c>
      <c r="AB25" s="210" t="s">
        <v>28</v>
      </c>
      <c r="AC25" s="210" t="s">
        <v>28</v>
      </c>
      <c r="AD25" s="210" t="s">
        <v>28</v>
      </c>
      <c r="AE25" s="230" t="s">
        <v>28</v>
      </c>
      <c r="AF25" s="228" t="s">
        <v>28</v>
      </c>
      <c r="AG25" s="214" t="s">
        <v>28</v>
      </c>
      <c r="AH25" s="210" t="s">
        <v>28</v>
      </c>
      <c r="AI25" s="210" t="s">
        <v>28</v>
      </c>
      <c r="AJ25" s="210" t="s">
        <v>28</v>
      </c>
      <c r="AK25" s="210" t="s">
        <v>28</v>
      </c>
      <c r="AL25" s="210" t="s">
        <v>28</v>
      </c>
      <c r="AM25" s="210" t="s">
        <v>28</v>
      </c>
      <c r="AN25" s="214" t="s">
        <v>28</v>
      </c>
      <c r="AO25" s="231" t="s">
        <v>13</v>
      </c>
      <c r="AP25" s="170"/>
      <c r="AQ25" s="170"/>
    </row>
    <row r="26" spans="1:43" ht="24.95" customHeight="1">
      <c r="A26" s="315" t="s">
        <v>159</v>
      </c>
      <c r="B26" s="315"/>
      <c r="C26" s="315"/>
      <c r="D26" s="316">
        <f>D24</f>
        <v>0</v>
      </c>
      <c r="E26" s="317">
        <f>E24</f>
        <v>0</v>
      </c>
      <c r="F26" s="317"/>
      <c r="G26" s="318">
        <f>E26-G24</f>
        <v>0</v>
      </c>
      <c r="H26" s="306">
        <f t="shared" ref="H26:AC26" si="7">G26-H24</f>
        <v>0</v>
      </c>
      <c r="I26" s="306">
        <f t="shared" si="7"/>
        <v>0</v>
      </c>
      <c r="J26" s="306">
        <f t="shared" si="7"/>
        <v>0</v>
      </c>
      <c r="K26" s="306">
        <f t="shared" si="7"/>
        <v>0</v>
      </c>
      <c r="L26" s="306">
        <f t="shared" si="7"/>
        <v>0</v>
      </c>
      <c r="M26" s="306">
        <f t="shared" si="7"/>
        <v>0</v>
      </c>
      <c r="N26" s="306">
        <f t="shared" si="7"/>
        <v>0</v>
      </c>
      <c r="O26" s="306">
        <f t="shared" si="7"/>
        <v>0</v>
      </c>
      <c r="P26" s="306">
        <f t="shared" si="7"/>
        <v>0</v>
      </c>
      <c r="Q26" s="306">
        <f t="shared" si="7"/>
        <v>0</v>
      </c>
      <c r="R26" s="306">
        <f t="shared" si="7"/>
        <v>0</v>
      </c>
      <c r="S26" s="306">
        <f t="shared" si="7"/>
        <v>0</v>
      </c>
      <c r="T26" s="306">
        <f t="shared" si="7"/>
        <v>0</v>
      </c>
      <c r="U26" s="309">
        <f t="shared" si="7"/>
        <v>0</v>
      </c>
      <c r="V26" s="306">
        <f t="shared" si="7"/>
        <v>0</v>
      </c>
      <c r="W26" s="306">
        <f t="shared" si="7"/>
        <v>0</v>
      </c>
      <c r="X26" s="309">
        <f t="shared" si="7"/>
        <v>0</v>
      </c>
      <c r="Y26" s="306">
        <f t="shared" si="7"/>
        <v>0</v>
      </c>
      <c r="Z26" s="306">
        <f t="shared" si="7"/>
        <v>0</v>
      </c>
      <c r="AA26" s="306">
        <f t="shared" si="7"/>
        <v>0</v>
      </c>
      <c r="AB26" s="306">
        <f t="shared" si="7"/>
        <v>0</v>
      </c>
      <c r="AC26" s="306">
        <f t="shared" si="7"/>
        <v>0</v>
      </c>
      <c r="AD26" s="306">
        <f>SUM(E26-AD24)</f>
        <v>0</v>
      </c>
      <c r="AE26" s="309">
        <f>SUM(E26-AE24)</f>
        <v>0</v>
      </c>
      <c r="AF26" s="310">
        <f>SUM(E26-AF24)</f>
        <v>0</v>
      </c>
      <c r="AG26" s="308">
        <f t="shared" ref="AG26:AN26" si="8">SUM(AF26-AG24)</f>
        <v>0</v>
      </c>
      <c r="AH26" s="306">
        <f t="shared" si="8"/>
        <v>0</v>
      </c>
      <c r="AI26" s="306">
        <f t="shared" si="8"/>
        <v>0</v>
      </c>
      <c r="AJ26" s="306">
        <f t="shared" si="8"/>
        <v>0</v>
      </c>
      <c r="AK26" s="306">
        <f t="shared" si="8"/>
        <v>0</v>
      </c>
      <c r="AL26" s="306">
        <f t="shared" si="8"/>
        <v>0</v>
      </c>
      <c r="AM26" s="306">
        <f t="shared" si="8"/>
        <v>0</v>
      </c>
      <c r="AN26" s="306">
        <f t="shared" si="8"/>
        <v>0</v>
      </c>
      <c r="AO26" s="307" t="s">
        <v>13</v>
      </c>
      <c r="AP26" s="170"/>
      <c r="AQ26" s="170"/>
    </row>
    <row r="27" spans="1:43" ht="24.95" customHeight="1">
      <c r="A27" s="315"/>
      <c r="B27" s="315"/>
      <c r="C27" s="315"/>
      <c r="D27" s="316"/>
      <c r="E27" s="317"/>
      <c r="F27" s="317"/>
      <c r="G27" s="318"/>
      <c r="H27" s="306"/>
      <c r="I27" s="306"/>
      <c r="J27" s="306"/>
      <c r="K27" s="306"/>
      <c r="L27" s="306"/>
      <c r="M27" s="306"/>
      <c r="N27" s="306"/>
      <c r="O27" s="306"/>
      <c r="P27" s="306"/>
      <c r="Q27" s="306"/>
      <c r="R27" s="306"/>
      <c r="S27" s="306"/>
      <c r="T27" s="306"/>
      <c r="U27" s="309"/>
      <c r="V27" s="306"/>
      <c r="W27" s="306"/>
      <c r="X27" s="309"/>
      <c r="Y27" s="306"/>
      <c r="Z27" s="306"/>
      <c r="AA27" s="306"/>
      <c r="AB27" s="306"/>
      <c r="AC27" s="306"/>
      <c r="AD27" s="306"/>
      <c r="AE27" s="309"/>
      <c r="AF27" s="310"/>
      <c r="AG27" s="308"/>
      <c r="AH27" s="306"/>
      <c r="AI27" s="306"/>
      <c r="AJ27" s="306"/>
      <c r="AK27" s="306"/>
      <c r="AL27" s="306"/>
      <c r="AM27" s="306"/>
      <c r="AN27" s="306"/>
      <c r="AO27" s="307"/>
      <c r="AP27" s="170"/>
      <c r="AQ27" s="170"/>
    </row>
    <row r="28" spans="1:43" ht="15" customHeight="1"/>
  </sheetData>
  <mergeCells count="89">
    <mergeCell ref="S2:T2"/>
    <mergeCell ref="AM2:AN2"/>
    <mergeCell ref="G4:I4"/>
    <mergeCell ref="J4:U4"/>
    <mergeCell ref="V4:X4"/>
    <mergeCell ref="Y4:AA4"/>
    <mergeCell ref="AB4:AC4"/>
    <mergeCell ref="AG4:AM4"/>
    <mergeCell ref="AN4:AN6"/>
    <mergeCell ref="U5:U6"/>
    <mergeCell ref="V5:V6"/>
    <mergeCell ref="W5:W6"/>
    <mergeCell ref="X5:X6"/>
    <mergeCell ref="Y5:Y6"/>
    <mergeCell ref="Z5:Z6"/>
    <mergeCell ref="AA5:AA6"/>
    <mergeCell ref="AB5:AB6"/>
    <mergeCell ref="AC5:AC6"/>
    <mergeCell ref="AG5:AG6"/>
    <mergeCell ref="AH5:AH6"/>
    <mergeCell ref="AI5:AI6"/>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J5:AJ6"/>
    <mergeCell ref="AK5:AK6"/>
    <mergeCell ref="AL5:AL6"/>
    <mergeCell ref="AM5:AM6"/>
    <mergeCell ref="A18:B19"/>
    <mergeCell ref="C18:C19"/>
    <mergeCell ref="A4:A7"/>
    <mergeCell ref="B4:C6"/>
    <mergeCell ref="AF4:AF5"/>
    <mergeCell ref="A20:D22"/>
    <mergeCell ref="F20:F22"/>
    <mergeCell ref="AE20:AE22"/>
    <mergeCell ref="A23:C24"/>
    <mergeCell ref="A26:C27"/>
    <mergeCell ref="D26:D27"/>
    <mergeCell ref="E26:F27"/>
    <mergeCell ref="G26:G27"/>
    <mergeCell ref="E24:F24"/>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L26:AL27"/>
    <mergeCell ref="AM26:AM27"/>
    <mergeCell ref="AN26:AN27"/>
    <mergeCell ref="AO26:AO27"/>
    <mergeCell ref="AG26:AG27"/>
    <mergeCell ref="AH26:AH27"/>
    <mergeCell ref="AI26:AI27"/>
    <mergeCell ref="AJ26:AJ27"/>
    <mergeCell ref="AK26:AK27"/>
  </mergeCells>
  <phoneticPr fontId="2"/>
  <pageMargins left="0.37986111111111109" right="0.34027777777777773" top="0.39374999999999999" bottom="0.31527777777777777" header="0.51180555555555551" footer="0.51180555555555551"/>
  <pageSetup paperSize="9" scale="43"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topLeftCell="A22" zoomScale="60" workbookViewId="0">
      <selection activeCell="J8" sqref="J8"/>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4" customFormat="1" ht="24" customHeight="1">
      <c r="A1" s="341">
        <f>様式１!A1</f>
        <v>7</v>
      </c>
      <c r="B1" s="341"/>
      <c r="C1" s="341"/>
      <c r="D1" s="341"/>
      <c r="E1" s="11" t="s">
        <v>192</v>
      </c>
      <c r="I1" s="11" t="s">
        <v>146</v>
      </c>
      <c r="S1" s="11" t="s">
        <v>175</v>
      </c>
    </row>
    <row r="2" spans="1:19" ht="24" customHeight="1">
      <c r="A2" s="8"/>
      <c r="B2" s="8"/>
      <c r="C2" s="10"/>
      <c r="D2" s="10"/>
      <c r="E2" s="12" t="str">
        <f>様式１!G3&amp;"集落"</f>
        <v>集落</v>
      </c>
      <c r="G2" s="22"/>
    </row>
    <row r="3" spans="1:19" ht="9.75" customHeight="1">
      <c r="A3" s="8"/>
      <c r="B3" s="8"/>
      <c r="C3" s="10"/>
      <c r="D3" s="10"/>
    </row>
    <row r="4" spans="1:19" s="3" customFormat="1" ht="24" customHeight="1">
      <c r="A4" s="342" t="s">
        <v>41</v>
      </c>
      <c r="B4" s="342"/>
      <c r="C4" s="342"/>
      <c r="D4" s="342"/>
      <c r="E4" s="5" t="s">
        <v>176</v>
      </c>
      <c r="F4" s="5" t="s">
        <v>126</v>
      </c>
      <c r="G4" s="5" t="s">
        <v>177</v>
      </c>
      <c r="I4" s="343" t="s">
        <v>29</v>
      </c>
      <c r="J4" s="343"/>
      <c r="K4" s="36"/>
      <c r="L4" s="36"/>
      <c r="M4" s="36"/>
      <c r="N4" s="36"/>
      <c r="O4" s="36"/>
      <c r="P4" s="36"/>
      <c r="Q4" s="36"/>
      <c r="R4" s="36"/>
      <c r="S4" s="38"/>
    </row>
    <row r="5" spans="1:19" s="1" customFormat="1" ht="24" customHeight="1">
      <c r="A5" s="344" t="s">
        <v>95</v>
      </c>
      <c r="B5" s="344"/>
      <c r="C5" s="344"/>
      <c r="D5" s="344"/>
      <c r="E5" s="13" t="s">
        <v>178</v>
      </c>
      <c r="F5" s="17"/>
      <c r="G5" s="23"/>
      <c r="I5" s="26" t="s">
        <v>179</v>
      </c>
      <c r="S5" s="39"/>
    </row>
    <row r="6" spans="1:19" s="7" customFormat="1" ht="25.5" customHeight="1">
      <c r="A6" s="340"/>
      <c r="B6" s="340"/>
      <c r="C6" s="340"/>
      <c r="D6" s="340"/>
      <c r="E6" s="14"/>
      <c r="F6" s="18"/>
      <c r="G6" s="14"/>
      <c r="I6" s="27"/>
      <c r="J6" s="32"/>
      <c r="K6" s="32"/>
      <c r="L6" s="32"/>
      <c r="M6" s="32"/>
      <c r="N6" s="32"/>
      <c r="O6" s="32"/>
      <c r="P6" s="32"/>
      <c r="Q6" s="32"/>
      <c r="R6" s="32"/>
      <c r="S6" s="40"/>
    </row>
    <row r="7" spans="1:19" s="7" customFormat="1" ht="25.5" customHeight="1">
      <c r="A7" s="340"/>
      <c r="B7" s="340"/>
      <c r="C7" s="340"/>
      <c r="D7" s="340"/>
      <c r="E7" s="14"/>
      <c r="F7" s="18"/>
      <c r="G7" s="14"/>
      <c r="I7" s="28"/>
      <c r="J7" s="32"/>
      <c r="K7" s="32"/>
      <c r="L7" s="32"/>
      <c r="M7" s="32"/>
      <c r="N7" s="32"/>
      <c r="O7" s="32"/>
      <c r="P7" s="32"/>
      <c r="Q7" s="32"/>
      <c r="R7" s="32"/>
      <c r="S7" s="40"/>
    </row>
    <row r="8" spans="1:19" s="7" customFormat="1" ht="25.5" customHeight="1">
      <c r="A8" s="340"/>
      <c r="B8" s="340"/>
      <c r="C8" s="340"/>
      <c r="D8" s="340"/>
      <c r="E8" s="14"/>
      <c r="F8" s="18"/>
      <c r="G8" s="14"/>
      <c r="I8" s="28"/>
      <c r="J8" s="32"/>
      <c r="K8" s="32"/>
      <c r="L8" s="32"/>
      <c r="M8" s="32"/>
      <c r="N8" s="32"/>
      <c r="O8" s="32"/>
      <c r="P8" s="32"/>
      <c r="Q8" s="32"/>
      <c r="R8" s="32"/>
      <c r="S8" s="40"/>
    </row>
    <row r="9" spans="1:19" s="7" customFormat="1" ht="25.5" customHeight="1">
      <c r="A9" s="340"/>
      <c r="B9" s="340"/>
      <c r="C9" s="340"/>
      <c r="D9" s="340"/>
      <c r="E9" s="14"/>
      <c r="F9" s="18"/>
      <c r="G9" s="14"/>
      <c r="I9" s="28"/>
      <c r="J9" s="32"/>
      <c r="K9" s="32"/>
      <c r="L9" s="32"/>
      <c r="M9" s="32"/>
      <c r="N9" s="32"/>
      <c r="O9" s="32"/>
      <c r="P9" s="32"/>
      <c r="Q9" s="32"/>
      <c r="R9" s="32"/>
      <c r="S9" s="40"/>
    </row>
    <row r="10" spans="1:19" s="7" customFormat="1" ht="25.5" customHeight="1">
      <c r="A10" s="340"/>
      <c r="B10" s="340"/>
      <c r="C10" s="340"/>
      <c r="D10" s="340"/>
      <c r="E10" s="14"/>
      <c r="F10" s="18"/>
      <c r="G10" s="14"/>
      <c r="I10" s="28"/>
      <c r="J10" s="32"/>
      <c r="K10" s="32"/>
      <c r="L10" s="32"/>
      <c r="M10" s="32"/>
      <c r="N10" s="32"/>
      <c r="O10" s="32"/>
      <c r="P10" s="32"/>
      <c r="Q10" s="32"/>
      <c r="R10" s="32"/>
      <c r="S10" s="40"/>
    </row>
    <row r="11" spans="1:19" ht="25.5" customHeight="1">
      <c r="A11" s="340"/>
      <c r="B11" s="340"/>
      <c r="C11" s="340"/>
      <c r="D11" s="340"/>
      <c r="E11" s="14"/>
      <c r="F11" s="18"/>
      <c r="G11" s="14"/>
      <c r="H11" s="7"/>
      <c r="I11" s="29"/>
      <c r="J11" s="33"/>
      <c r="K11" s="33"/>
      <c r="L11" s="33"/>
      <c r="M11" s="33"/>
      <c r="N11" s="33"/>
      <c r="O11" s="33"/>
      <c r="P11" s="33"/>
      <c r="Q11" s="33"/>
      <c r="R11" s="33"/>
      <c r="S11" s="41"/>
    </row>
    <row r="12" spans="1:19" ht="25.5" customHeight="1">
      <c r="A12" s="340"/>
      <c r="B12" s="340"/>
      <c r="C12" s="340"/>
      <c r="D12" s="340"/>
      <c r="E12" s="14"/>
      <c r="F12" s="18"/>
      <c r="G12" s="14"/>
      <c r="H12" s="7"/>
      <c r="I12" s="28"/>
      <c r="J12" s="32"/>
      <c r="K12" s="32"/>
      <c r="L12" s="32"/>
      <c r="M12" s="32"/>
      <c r="N12" s="32"/>
      <c r="O12" s="32"/>
      <c r="P12" s="32"/>
      <c r="Q12" s="32"/>
      <c r="R12" s="32"/>
      <c r="S12" s="40"/>
    </row>
    <row r="13" spans="1:19" ht="25.5" customHeight="1">
      <c r="A13" s="340"/>
      <c r="B13" s="340"/>
      <c r="C13" s="340"/>
      <c r="D13" s="340"/>
      <c r="E13" s="14"/>
      <c r="F13" s="18"/>
      <c r="G13" s="14"/>
      <c r="H13" s="7"/>
      <c r="I13" s="28"/>
      <c r="J13" s="32"/>
      <c r="K13" s="32"/>
      <c r="L13" s="32"/>
      <c r="M13" s="32"/>
      <c r="N13" s="32"/>
      <c r="O13" s="32"/>
      <c r="P13" s="32"/>
      <c r="Q13" s="32"/>
      <c r="R13" s="32"/>
      <c r="S13" s="40"/>
    </row>
    <row r="14" spans="1:19" ht="25.5" customHeight="1">
      <c r="A14" s="340"/>
      <c r="B14" s="340"/>
      <c r="C14" s="340"/>
      <c r="D14" s="340"/>
      <c r="E14" s="14"/>
      <c r="F14" s="18"/>
      <c r="G14" s="14"/>
      <c r="H14" s="7"/>
      <c r="I14" s="29"/>
      <c r="J14" s="33"/>
      <c r="K14" s="33"/>
      <c r="L14" s="33"/>
      <c r="M14" s="33"/>
      <c r="N14" s="33"/>
      <c r="O14" s="33"/>
      <c r="P14" s="33"/>
      <c r="Q14" s="33"/>
      <c r="R14" s="33"/>
      <c r="S14" s="41"/>
    </row>
    <row r="15" spans="1:19" ht="25.5" customHeight="1">
      <c r="A15" s="340"/>
      <c r="B15" s="340"/>
      <c r="C15" s="340"/>
      <c r="D15" s="340"/>
      <c r="E15" s="14"/>
      <c r="F15" s="18"/>
      <c r="G15" s="14"/>
      <c r="H15" s="7"/>
      <c r="I15" s="28"/>
      <c r="J15" s="32"/>
      <c r="K15" s="32"/>
      <c r="L15" s="32"/>
      <c r="M15" s="32"/>
      <c r="N15" s="32"/>
      <c r="O15" s="32"/>
      <c r="P15" s="32"/>
      <c r="Q15" s="32"/>
      <c r="R15" s="32"/>
      <c r="S15" s="40"/>
    </row>
    <row r="16" spans="1:19" ht="25.5" customHeight="1">
      <c r="A16" s="340"/>
      <c r="B16" s="340"/>
      <c r="C16" s="340"/>
      <c r="D16" s="340"/>
      <c r="E16" s="14"/>
      <c r="F16" s="18"/>
      <c r="G16" s="14"/>
      <c r="H16" s="7"/>
      <c r="I16" s="28"/>
      <c r="J16" s="32"/>
      <c r="K16" s="32"/>
      <c r="L16" s="32"/>
      <c r="M16" s="32"/>
      <c r="N16" s="32"/>
      <c r="O16" s="32"/>
      <c r="P16" s="32"/>
      <c r="Q16" s="32"/>
      <c r="R16" s="32"/>
      <c r="S16" s="40"/>
    </row>
    <row r="17" spans="1:19" ht="25.5" customHeight="1">
      <c r="A17" s="340"/>
      <c r="B17" s="340"/>
      <c r="C17" s="340"/>
      <c r="D17" s="340"/>
      <c r="E17" s="14"/>
      <c r="F17" s="18"/>
      <c r="G17" s="14"/>
      <c r="H17" s="7"/>
      <c r="I17" s="29"/>
      <c r="J17" s="33"/>
      <c r="K17" s="33"/>
      <c r="L17" s="33"/>
      <c r="M17" s="33"/>
      <c r="N17" s="33"/>
      <c r="O17" s="33"/>
      <c r="P17" s="33"/>
      <c r="Q17" s="33"/>
      <c r="R17" s="33"/>
      <c r="S17" s="41"/>
    </row>
    <row r="18" spans="1:19" ht="25.5" customHeight="1">
      <c r="A18" s="340"/>
      <c r="B18" s="340"/>
      <c r="C18" s="340"/>
      <c r="D18" s="340"/>
      <c r="E18" s="14"/>
      <c r="F18" s="18"/>
      <c r="G18" s="14"/>
      <c r="H18" s="7"/>
      <c r="I18" s="28"/>
      <c r="J18" s="32"/>
      <c r="K18" s="32"/>
      <c r="L18" s="32"/>
      <c r="M18" s="32"/>
      <c r="N18" s="32"/>
      <c r="O18" s="32"/>
      <c r="P18" s="32"/>
      <c r="Q18" s="32"/>
      <c r="R18" s="32"/>
      <c r="S18" s="40"/>
    </row>
    <row r="19" spans="1:19" ht="25.5" customHeight="1">
      <c r="A19" s="338"/>
      <c r="B19" s="338"/>
      <c r="C19" s="338"/>
      <c r="D19" s="338"/>
      <c r="E19" s="15"/>
      <c r="F19" s="19"/>
      <c r="G19" s="15"/>
      <c r="I19" s="28"/>
      <c r="J19" s="32"/>
      <c r="K19" s="32"/>
      <c r="L19" s="32"/>
      <c r="M19" s="32"/>
      <c r="N19" s="32"/>
      <c r="O19" s="32"/>
      <c r="P19" s="32"/>
      <c r="Q19" s="32"/>
      <c r="R19" s="32"/>
      <c r="S19" s="40"/>
    </row>
    <row r="20" spans="1:19" ht="25.5" customHeight="1">
      <c r="A20" s="338"/>
      <c r="B20" s="338"/>
      <c r="C20" s="338"/>
      <c r="D20" s="338"/>
      <c r="E20" s="15"/>
      <c r="F20" s="19"/>
      <c r="G20" s="15"/>
      <c r="I20" s="29"/>
      <c r="J20" s="33"/>
      <c r="K20" s="33"/>
      <c r="L20" s="33"/>
      <c r="M20" s="33"/>
      <c r="N20" s="33"/>
      <c r="O20" s="33"/>
      <c r="P20" s="33"/>
      <c r="Q20" s="33"/>
      <c r="R20" s="33"/>
      <c r="S20" s="41"/>
    </row>
    <row r="21" spans="1:19" ht="25.5" customHeight="1">
      <c r="A21" s="338"/>
      <c r="B21" s="338"/>
      <c r="C21" s="338"/>
      <c r="D21" s="338"/>
      <c r="E21" s="15"/>
      <c r="F21" s="19"/>
      <c r="G21" s="15"/>
      <c r="I21" s="28"/>
      <c r="J21" s="32"/>
      <c r="K21" s="32"/>
      <c r="L21" s="32"/>
      <c r="M21" s="32"/>
      <c r="N21" s="32"/>
      <c r="O21" s="32"/>
      <c r="P21" s="32"/>
      <c r="Q21" s="32"/>
      <c r="R21" s="32"/>
      <c r="S21" s="40"/>
    </row>
    <row r="22" spans="1:19" ht="25.5" customHeight="1">
      <c r="A22" s="338"/>
      <c r="B22" s="338"/>
      <c r="C22" s="338"/>
      <c r="D22" s="338"/>
      <c r="E22" s="15"/>
      <c r="F22" s="19"/>
      <c r="G22" s="15"/>
      <c r="I22" s="28"/>
      <c r="J22" s="32"/>
      <c r="K22" s="32"/>
      <c r="L22" s="32"/>
      <c r="M22" s="32"/>
      <c r="N22" s="32"/>
      <c r="O22" s="32"/>
      <c r="P22" s="32"/>
      <c r="Q22" s="32"/>
      <c r="R22" s="32"/>
      <c r="S22" s="40"/>
    </row>
    <row r="23" spans="1:19" ht="25.5" customHeight="1">
      <c r="A23" s="338"/>
      <c r="B23" s="338"/>
      <c r="C23" s="338"/>
      <c r="D23" s="338"/>
      <c r="E23" s="15"/>
      <c r="F23" s="19"/>
      <c r="G23" s="15"/>
      <c r="I23" s="29"/>
      <c r="J23" s="33"/>
      <c r="K23" s="33"/>
      <c r="L23" s="33"/>
      <c r="M23" s="33"/>
      <c r="N23" s="33"/>
      <c r="O23" s="33"/>
      <c r="P23" s="33"/>
      <c r="Q23" s="33"/>
      <c r="R23" s="33"/>
      <c r="S23" s="41"/>
    </row>
    <row r="24" spans="1:19" ht="25.5" customHeight="1">
      <c r="A24" s="338"/>
      <c r="B24" s="338"/>
      <c r="C24" s="338"/>
      <c r="D24" s="338"/>
      <c r="E24" s="15"/>
      <c r="F24" s="19"/>
      <c r="G24" s="15"/>
      <c r="I24" s="28"/>
      <c r="J24" s="32"/>
      <c r="K24" s="32"/>
      <c r="L24" s="32"/>
      <c r="M24" s="32"/>
      <c r="N24" s="32"/>
      <c r="O24" s="32"/>
      <c r="P24" s="32"/>
      <c r="Q24" s="32"/>
      <c r="R24" s="32"/>
      <c r="S24" s="40"/>
    </row>
    <row r="25" spans="1:19" ht="25.5" customHeight="1">
      <c r="A25" s="338"/>
      <c r="B25" s="338"/>
      <c r="C25" s="338"/>
      <c r="D25" s="338"/>
      <c r="E25" s="15"/>
      <c r="F25" s="19"/>
      <c r="G25" s="15"/>
      <c r="I25" s="28"/>
      <c r="J25" s="32"/>
      <c r="K25" s="32"/>
      <c r="L25" s="32"/>
      <c r="M25" s="32"/>
      <c r="N25" s="32"/>
      <c r="O25" s="32"/>
      <c r="P25" s="32"/>
      <c r="Q25" s="32"/>
      <c r="R25" s="32"/>
      <c r="S25" s="40"/>
    </row>
    <row r="26" spans="1:19" ht="25.5" customHeight="1">
      <c r="A26" s="338"/>
      <c r="B26" s="338"/>
      <c r="C26" s="338"/>
      <c r="D26" s="338"/>
      <c r="E26" s="15"/>
      <c r="F26" s="19"/>
      <c r="G26" s="15"/>
      <c r="I26" s="29"/>
      <c r="J26" s="33"/>
      <c r="K26" s="33"/>
      <c r="L26" s="33"/>
      <c r="M26" s="33"/>
      <c r="N26" s="33"/>
      <c r="O26" s="33"/>
      <c r="P26" s="33"/>
      <c r="Q26" s="33"/>
      <c r="R26" s="33"/>
      <c r="S26" s="41"/>
    </row>
    <row r="27" spans="1:19" ht="25.5" customHeight="1">
      <c r="A27" s="338"/>
      <c r="B27" s="338"/>
      <c r="C27" s="338"/>
      <c r="D27" s="338"/>
      <c r="E27" s="15"/>
      <c r="F27" s="19"/>
      <c r="G27" s="15"/>
      <c r="I27" s="28"/>
      <c r="J27" s="32"/>
      <c r="K27" s="32"/>
      <c r="L27" s="32"/>
      <c r="M27" s="32"/>
      <c r="N27" s="32"/>
      <c r="O27" s="32"/>
      <c r="P27" s="32"/>
      <c r="Q27" s="32"/>
      <c r="R27" s="32"/>
      <c r="S27" s="40"/>
    </row>
    <row r="28" spans="1:19" ht="25.5" customHeight="1">
      <c r="A28" s="338"/>
      <c r="B28" s="338"/>
      <c r="C28" s="338"/>
      <c r="D28" s="338"/>
      <c r="E28" s="15"/>
      <c r="F28" s="19"/>
      <c r="G28" s="15"/>
      <c r="I28" s="28"/>
      <c r="J28" s="32"/>
      <c r="K28" s="32"/>
      <c r="L28" s="32"/>
      <c r="M28" s="32"/>
      <c r="N28" s="32"/>
      <c r="O28" s="32"/>
      <c r="P28" s="32"/>
      <c r="Q28" s="32"/>
      <c r="R28" s="32"/>
      <c r="S28" s="40"/>
    </row>
    <row r="29" spans="1:19" ht="25.5" customHeight="1">
      <c r="A29" s="338"/>
      <c r="B29" s="338"/>
      <c r="C29" s="338"/>
      <c r="D29" s="338"/>
      <c r="E29" s="15"/>
      <c r="F29" s="19"/>
      <c r="G29" s="15"/>
      <c r="I29" s="28"/>
      <c r="J29" s="32"/>
      <c r="K29" s="32"/>
      <c r="L29" s="32"/>
      <c r="M29" s="32"/>
      <c r="N29" s="32"/>
      <c r="O29" s="32"/>
      <c r="P29" s="32"/>
      <c r="Q29" s="32"/>
      <c r="R29" s="32"/>
      <c r="S29" s="40"/>
    </row>
    <row r="30" spans="1:19" ht="25.5" customHeight="1">
      <c r="A30" s="338"/>
      <c r="B30" s="338"/>
      <c r="C30" s="338"/>
      <c r="D30" s="338"/>
      <c r="E30" s="16"/>
      <c r="F30" s="20"/>
      <c r="G30" s="24"/>
      <c r="I30" s="30"/>
      <c r="J30" s="34"/>
      <c r="K30" s="37"/>
      <c r="L30" s="34"/>
      <c r="M30" s="34"/>
      <c r="N30" s="34"/>
      <c r="O30" s="34"/>
      <c r="P30" s="34"/>
      <c r="Q30" s="34"/>
      <c r="R30" s="34"/>
      <c r="S30" s="42"/>
    </row>
    <row r="31" spans="1:19" s="6" customFormat="1" ht="24" customHeight="1">
      <c r="A31" s="339" t="s">
        <v>180</v>
      </c>
      <c r="B31" s="339"/>
      <c r="C31" s="339"/>
      <c r="D31" s="339"/>
      <c r="E31" s="339"/>
      <c r="F31" s="21">
        <f>SUM(F6:F30)</f>
        <v>0</v>
      </c>
      <c r="G31" s="25"/>
      <c r="I31" s="31"/>
      <c r="J31" s="35"/>
      <c r="K31" s="35"/>
      <c r="L31" s="35"/>
      <c r="M31" s="35"/>
      <c r="N31" s="35"/>
      <c r="O31" s="35"/>
      <c r="P31" s="35"/>
      <c r="Q31" s="35"/>
      <c r="R31" s="35"/>
      <c r="S31" s="43"/>
    </row>
    <row r="32" spans="1:19" s="7" customFormat="1" ht="24" customHeight="1">
      <c r="A32" s="9" t="s">
        <v>181</v>
      </c>
    </row>
  </sheetData>
  <mergeCells count="30">
    <mergeCell ref="A1:D1"/>
    <mergeCell ref="A4:D4"/>
    <mergeCell ref="I4:J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E31"/>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view="pageBreakPreview" zoomScale="60" workbookViewId="0">
      <selection activeCell="S4" sqref="S4:T6"/>
    </sheetView>
  </sheetViews>
  <sheetFormatPr defaultColWidth="3.125" defaultRowHeight="13.5"/>
  <cols>
    <col min="1" max="1" width="6.75" style="44" customWidth="1"/>
    <col min="2" max="2" width="19.25" style="44" customWidth="1"/>
    <col min="3" max="12" width="10" style="44" customWidth="1"/>
    <col min="13" max="18" width="13.375" style="44" customWidth="1"/>
    <col min="19" max="19" width="19.875" style="44" customWidth="1"/>
    <col min="20" max="20" width="13.5" style="44" customWidth="1"/>
    <col min="21" max="21" width="19.875" style="44" customWidth="1"/>
    <col min="22" max="16384" width="3.125" style="44"/>
  </cols>
  <sheetData>
    <row r="1" spans="1:28" s="45" customFormat="1" ht="21">
      <c r="B1" s="366" t="s">
        <v>183</v>
      </c>
      <c r="C1" s="366"/>
      <c r="D1" s="366"/>
      <c r="E1" s="366"/>
      <c r="F1" s="366"/>
      <c r="G1" s="366"/>
      <c r="H1" s="366"/>
      <c r="I1" s="366"/>
      <c r="J1" s="366"/>
      <c r="K1" s="54"/>
      <c r="L1" s="54"/>
      <c r="M1" s="54"/>
      <c r="N1" s="54"/>
      <c r="O1" s="54"/>
      <c r="P1" s="54"/>
      <c r="Q1" s="54"/>
      <c r="R1" s="54"/>
      <c r="S1" s="54"/>
      <c r="T1" s="54"/>
    </row>
    <row r="2" spans="1:28" ht="20.25">
      <c r="A2" s="46"/>
      <c r="B2" s="366"/>
      <c r="C2" s="366"/>
      <c r="D2" s="366"/>
      <c r="E2" s="366"/>
      <c r="F2" s="366"/>
      <c r="G2" s="366"/>
      <c r="H2" s="366"/>
      <c r="I2" s="366"/>
      <c r="J2" s="366"/>
      <c r="K2" s="46"/>
      <c r="L2" s="359"/>
      <c r="M2" s="359"/>
      <c r="N2" s="359"/>
      <c r="O2" s="359"/>
      <c r="P2" s="359"/>
      <c r="Q2" s="359"/>
      <c r="R2" s="359"/>
      <c r="S2" s="360" t="s">
        <v>34</v>
      </c>
      <c r="T2" s="360"/>
      <c r="U2" s="2"/>
      <c r="AB2" s="2"/>
    </row>
    <row r="3" spans="1:28" ht="18.75">
      <c r="A3" s="47"/>
      <c r="B3" s="47"/>
      <c r="C3" s="47"/>
      <c r="D3" s="47"/>
      <c r="E3" s="47"/>
      <c r="F3" s="47"/>
      <c r="G3" s="47"/>
      <c r="H3" s="47"/>
      <c r="I3" s="47"/>
      <c r="J3" s="47"/>
      <c r="K3" s="47"/>
      <c r="L3" s="47"/>
      <c r="M3" s="47"/>
      <c r="N3" s="47"/>
      <c r="O3" s="47"/>
      <c r="P3" s="47"/>
      <c r="Q3" s="47"/>
      <c r="R3" s="47"/>
      <c r="S3" s="47"/>
      <c r="T3" s="47"/>
      <c r="U3" s="2"/>
      <c r="AB3" s="2"/>
    </row>
    <row r="4" spans="1:28" ht="18.75" customHeight="1">
      <c r="A4" s="345" t="s">
        <v>93</v>
      </c>
      <c r="B4" s="49"/>
      <c r="C4" s="361" t="s">
        <v>7</v>
      </c>
      <c r="D4" s="361"/>
      <c r="E4" s="361"/>
      <c r="F4" s="361"/>
      <c r="G4" s="361"/>
      <c r="H4" s="361"/>
      <c r="I4" s="361"/>
      <c r="J4" s="361"/>
      <c r="K4" s="361"/>
      <c r="L4" s="361"/>
      <c r="M4" s="346" t="s">
        <v>127</v>
      </c>
      <c r="N4" s="346"/>
      <c r="O4" s="347" t="s">
        <v>184</v>
      </c>
      <c r="P4" s="347"/>
      <c r="Q4" s="348" t="s">
        <v>88</v>
      </c>
      <c r="R4" s="348"/>
      <c r="S4" s="349" t="s">
        <v>185</v>
      </c>
      <c r="T4" s="349"/>
      <c r="U4" s="350" t="s">
        <v>186</v>
      </c>
      <c r="AB4" s="2"/>
    </row>
    <row r="5" spans="1:28" ht="20.25">
      <c r="A5" s="345"/>
      <c r="B5" s="50" t="s">
        <v>182</v>
      </c>
      <c r="C5" s="362" t="s">
        <v>187</v>
      </c>
      <c r="D5" s="362"/>
      <c r="E5" s="362" t="s">
        <v>187</v>
      </c>
      <c r="F5" s="362"/>
      <c r="G5" s="362" t="s">
        <v>187</v>
      </c>
      <c r="H5" s="362"/>
      <c r="I5" s="362" t="s">
        <v>187</v>
      </c>
      <c r="J5" s="362"/>
      <c r="K5" s="362" t="s">
        <v>187</v>
      </c>
      <c r="L5" s="362"/>
      <c r="M5" s="346"/>
      <c r="N5" s="346"/>
      <c r="O5" s="347"/>
      <c r="P5" s="347"/>
      <c r="Q5" s="348"/>
      <c r="R5" s="348"/>
      <c r="S5" s="349"/>
      <c r="T5" s="349"/>
      <c r="U5" s="350"/>
      <c r="AB5" s="2"/>
    </row>
    <row r="6" spans="1:28" ht="34.5" customHeight="1">
      <c r="A6" s="345"/>
      <c r="B6" s="51"/>
      <c r="C6" s="363"/>
      <c r="D6" s="363"/>
      <c r="E6" s="363"/>
      <c r="F6" s="363"/>
      <c r="G6" s="364"/>
      <c r="H6" s="364"/>
      <c r="I6" s="365"/>
      <c r="J6" s="365"/>
      <c r="K6" s="365"/>
      <c r="L6" s="365"/>
      <c r="M6" s="346"/>
      <c r="N6" s="346"/>
      <c r="O6" s="347"/>
      <c r="P6" s="347"/>
      <c r="Q6" s="348"/>
      <c r="R6" s="348"/>
      <c r="S6" s="349"/>
      <c r="T6" s="349"/>
      <c r="U6" s="350"/>
      <c r="AB6" s="2"/>
    </row>
    <row r="7" spans="1:28" ht="34.5" customHeight="1">
      <c r="A7" s="345"/>
      <c r="B7" s="52" t="s">
        <v>188</v>
      </c>
      <c r="C7" s="357" t="s">
        <v>189</v>
      </c>
      <c r="D7" s="357"/>
      <c r="E7" s="357" t="s">
        <v>189</v>
      </c>
      <c r="F7" s="357"/>
      <c r="G7" s="357" t="s">
        <v>189</v>
      </c>
      <c r="H7" s="357"/>
      <c r="I7" s="357" t="s">
        <v>189</v>
      </c>
      <c r="J7" s="357"/>
      <c r="K7" s="357" t="s">
        <v>189</v>
      </c>
      <c r="L7" s="357"/>
      <c r="M7" s="346"/>
      <c r="N7" s="346"/>
      <c r="O7" s="347"/>
      <c r="P7" s="347"/>
      <c r="Q7" s="348"/>
      <c r="R7" s="348"/>
      <c r="S7" s="358"/>
      <c r="T7" s="358"/>
      <c r="U7" s="350"/>
      <c r="AB7" s="2"/>
    </row>
    <row r="8" spans="1:28" ht="66" customHeight="1">
      <c r="A8" s="48">
        <v>1</v>
      </c>
      <c r="B8" s="53">
        <f>様式２!C8</f>
        <v>0</v>
      </c>
      <c r="C8" s="352"/>
      <c r="D8" s="352"/>
      <c r="E8" s="352"/>
      <c r="F8" s="352"/>
      <c r="G8" s="352"/>
      <c r="H8" s="352"/>
      <c r="I8" s="352"/>
      <c r="J8" s="352"/>
      <c r="K8" s="352"/>
      <c r="L8" s="352"/>
      <c r="M8" s="353">
        <f>様式２!G8</f>
        <v>0</v>
      </c>
      <c r="N8" s="353"/>
      <c r="O8" s="354">
        <f t="shared" ref="O8:O17" si="0">SUM(C8:N8)</f>
        <v>0</v>
      </c>
      <c r="P8" s="354"/>
      <c r="Q8" s="355">
        <f>様式２!AE8</f>
        <v>0</v>
      </c>
      <c r="R8" s="355"/>
      <c r="S8" s="55">
        <f t="shared" ref="S8:S17" si="1">SUM(O8)+SUM(Q8)</f>
        <v>0</v>
      </c>
      <c r="T8" s="57" t="s">
        <v>28</v>
      </c>
      <c r="U8" s="59"/>
      <c r="AB8" s="61"/>
    </row>
    <row r="9" spans="1:28" ht="66" customHeight="1">
      <c r="A9" s="48">
        <v>2</v>
      </c>
      <c r="B9" s="53">
        <f>様式２!C9</f>
        <v>0</v>
      </c>
      <c r="C9" s="352"/>
      <c r="D9" s="352"/>
      <c r="E9" s="352"/>
      <c r="F9" s="352"/>
      <c r="G9" s="352"/>
      <c r="H9" s="352"/>
      <c r="I9" s="352"/>
      <c r="J9" s="352"/>
      <c r="K9" s="352"/>
      <c r="L9" s="352"/>
      <c r="M9" s="353">
        <f>様式２!G9</f>
        <v>0</v>
      </c>
      <c r="N9" s="353"/>
      <c r="O9" s="354">
        <f t="shared" si="0"/>
        <v>0</v>
      </c>
      <c r="P9" s="354"/>
      <c r="Q9" s="355">
        <f>様式２!AE9</f>
        <v>0</v>
      </c>
      <c r="R9" s="355"/>
      <c r="S9" s="55">
        <f t="shared" si="1"/>
        <v>0</v>
      </c>
      <c r="T9" s="57" t="s">
        <v>28</v>
      </c>
      <c r="U9" s="59"/>
    </row>
    <row r="10" spans="1:28" ht="66" customHeight="1">
      <c r="A10" s="48">
        <v>3</v>
      </c>
      <c r="B10" s="53">
        <f>様式２!C10</f>
        <v>0</v>
      </c>
      <c r="C10" s="352"/>
      <c r="D10" s="352"/>
      <c r="E10" s="352"/>
      <c r="F10" s="352"/>
      <c r="G10" s="352"/>
      <c r="H10" s="352"/>
      <c r="I10" s="352"/>
      <c r="J10" s="352"/>
      <c r="K10" s="352"/>
      <c r="L10" s="352"/>
      <c r="M10" s="353">
        <f>様式２!G10</f>
        <v>0</v>
      </c>
      <c r="N10" s="353"/>
      <c r="O10" s="354">
        <f t="shared" si="0"/>
        <v>0</v>
      </c>
      <c r="P10" s="354"/>
      <c r="Q10" s="355">
        <f>様式２!AE10</f>
        <v>0</v>
      </c>
      <c r="R10" s="355"/>
      <c r="S10" s="55">
        <f t="shared" si="1"/>
        <v>0</v>
      </c>
      <c r="T10" s="57" t="s">
        <v>28</v>
      </c>
      <c r="U10" s="59"/>
    </row>
    <row r="11" spans="1:28" ht="66" customHeight="1">
      <c r="A11" s="48">
        <v>4</v>
      </c>
      <c r="B11" s="53">
        <f>様式２!C11</f>
        <v>0</v>
      </c>
      <c r="C11" s="352"/>
      <c r="D11" s="352"/>
      <c r="E11" s="352"/>
      <c r="F11" s="352"/>
      <c r="G11" s="352"/>
      <c r="H11" s="352"/>
      <c r="I11" s="352"/>
      <c r="J11" s="352"/>
      <c r="K11" s="352"/>
      <c r="L11" s="352"/>
      <c r="M11" s="353">
        <f>様式２!G11</f>
        <v>0</v>
      </c>
      <c r="N11" s="353"/>
      <c r="O11" s="354">
        <f t="shared" si="0"/>
        <v>0</v>
      </c>
      <c r="P11" s="354"/>
      <c r="Q11" s="355">
        <f>様式２!AE11</f>
        <v>0</v>
      </c>
      <c r="R11" s="355"/>
      <c r="S11" s="55">
        <f t="shared" si="1"/>
        <v>0</v>
      </c>
      <c r="T11" s="57" t="s">
        <v>28</v>
      </c>
      <c r="U11" s="59"/>
    </row>
    <row r="12" spans="1:28" ht="66" customHeight="1">
      <c r="A12" s="48">
        <v>5</v>
      </c>
      <c r="B12" s="53">
        <f>様式２!C12</f>
        <v>0</v>
      </c>
      <c r="C12" s="352"/>
      <c r="D12" s="352"/>
      <c r="E12" s="352"/>
      <c r="F12" s="352"/>
      <c r="G12" s="352"/>
      <c r="H12" s="352"/>
      <c r="I12" s="352"/>
      <c r="J12" s="352"/>
      <c r="K12" s="352"/>
      <c r="L12" s="352"/>
      <c r="M12" s="353">
        <f>様式２!G12</f>
        <v>0</v>
      </c>
      <c r="N12" s="353"/>
      <c r="O12" s="354">
        <f t="shared" si="0"/>
        <v>0</v>
      </c>
      <c r="P12" s="354"/>
      <c r="Q12" s="355">
        <f>様式２!AE12</f>
        <v>0</v>
      </c>
      <c r="R12" s="355"/>
      <c r="S12" s="55">
        <f t="shared" si="1"/>
        <v>0</v>
      </c>
      <c r="T12" s="57" t="s">
        <v>28</v>
      </c>
      <c r="U12" s="59"/>
    </row>
    <row r="13" spans="1:28" ht="66" customHeight="1">
      <c r="A13" s="48">
        <v>6</v>
      </c>
      <c r="B13" s="53">
        <f>様式２!C13</f>
        <v>0</v>
      </c>
      <c r="C13" s="352"/>
      <c r="D13" s="352"/>
      <c r="E13" s="352"/>
      <c r="F13" s="352"/>
      <c r="G13" s="352"/>
      <c r="H13" s="352"/>
      <c r="I13" s="352"/>
      <c r="J13" s="352"/>
      <c r="K13" s="352"/>
      <c r="L13" s="352"/>
      <c r="M13" s="353">
        <f>様式２!G13</f>
        <v>0</v>
      </c>
      <c r="N13" s="353"/>
      <c r="O13" s="354">
        <f t="shared" si="0"/>
        <v>0</v>
      </c>
      <c r="P13" s="354"/>
      <c r="Q13" s="355">
        <f>様式２!AE13</f>
        <v>0</v>
      </c>
      <c r="R13" s="355"/>
      <c r="S13" s="55">
        <f t="shared" si="1"/>
        <v>0</v>
      </c>
      <c r="T13" s="57" t="s">
        <v>28</v>
      </c>
      <c r="U13" s="59"/>
    </row>
    <row r="14" spans="1:28" ht="66" customHeight="1">
      <c r="A14" s="48">
        <v>7</v>
      </c>
      <c r="B14" s="53">
        <f>様式２!C14</f>
        <v>0</v>
      </c>
      <c r="C14" s="352"/>
      <c r="D14" s="352"/>
      <c r="E14" s="352"/>
      <c r="F14" s="352"/>
      <c r="G14" s="352"/>
      <c r="H14" s="352"/>
      <c r="I14" s="352"/>
      <c r="J14" s="352"/>
      <c r="K14" s="352"/>
      <c r="L14" s="352"/>
      <c r="M14" s="353">
        <f>様式２!G14</f>
        <v>0</v>
      </c>
      <c r="N14" s="353"/>
      <c r="O14" s="354">
        <f t="shared" si="0"/>
        <v>0</v>
      </c>
      <c r="P14" s="354"/>
      <c r="Q14" s="355">
        <f>様式２!AE14</f>
        <v>0</v>
      </c>
      <c r="R14" s="355"/>
      <c r="S14" s="55">
        <f t="shared" si="1"/>
        <v>0</v>
      </c>
      <c r="T14" s="57" t="s">
        <v>28</v>
      </c>
      <c r="U14" s="59"/>
    </row>
    <row r="15" spans="1:28" ht="66" customHeight="1">
      <c r="A15" s="48">
        <v>8</v>
      </c>
      <c r="B15" s="53">
        <f>様式２!C15</f>
        <v>0</v>
      </c>
      <c r="C15" s="352"/>
      <c r="D15" s="352"/>
      <c r="E15" s="352"/>
      <c r="F15" s="352"/>
      <c r="G15" s="352"/>
      <c r="H15" s="352"/>
      <c r="I15" s="352"/>
      <c r="J15" s="352"/>
      <c r="K15" s="352"/>
      <c r="L15" s="352"/>
      <c r="M15" s="353">
        <f>様式２!G15</f>
        <v>0</v>
      </c>
      <c r="N15" s="353"/>
      <c r="O15" s="354">
        <f t="shared" si="0"/>
        <v>0</v>
      </c>
      <c r="P15" s="354"/>
      <c r="Q15" s="355">
        <f>様式２!AE15</f>
        <v>0</v>
      </c>
      <c r="R15" s="355"/>
      <c r="S15" s="55">
        <f t="shared" si="1"/>
        <v>0</v>
      </c>
      <c r="T15" s="57" t="s">
        <v>28</v>
      </c>
      <c r="U15" s="59"/>
    </row>
    <row r="16" spans="1:28" ht="66" customHeight="1">
      <c r="A16" s="48">
        <v>9</v>
      </c>
      <c r="B16" s="53">
        <f>様式２!C16</f>
        <v>0</v>
      </c>
      <c r="C16" s="352"/>
      <c r="D16" s="352"/>
      <c r="E16" s="352"/>
      <c r="F16" s="352"/>
      <c r="G16" s="352"/>
      <c r="H16" s="352"/>
      <c r="I16" s="352"/>
      <c r="J16" s="352"/>
      <c r="K16" s="352"/>
      <c r="L16" s="352"/>
      <c r="M16" s="353">
        <f>様式２!G16</f>
        <v>0</v>
      </c>
      <c r="N16" s="353"/>
      <c r="O16" s="354">
        <f t="shared" si="0"/>
        <v>0</v>
      </c>
      <c r="P16" s="354"/>
      <c r="Q16" s="355">
        <f>様式２!AE16</f>
        <v>0</v>
      </c>
      <c r="R16" s="355"/>
      <c r="S16" s="55">
        <f t="shared" si="1"/>
        <v>0</v>
      </c>
      <c r="T16" s="57" t="s">
        <v>28</v>
      </c>
      <c r="U16" s="59"/>
    </row>
    <row r="17" spans="1:21" ht="66" customHeight="1">
      <c r="A17" s="48">
        <v>10</v>
      </c>
      <c r="B17" s="53">
        <f>様式２!C17</f>
        <v>0</v>
      </c>
      <c r="C17" s="352"/>
      <c r="D17" s="352"/>
      <c r="E17" s="352"/>
      <c r="F17" s="352"/>
      <c r="G17" s="352"/>
      <c r="H17" s="352"/>
      <c r="I17" s="352"/>
      <c r="J17" s="352"/>
      <c r="K17" s="352"/>
      <c r="L17" s="352"/>
      <c r="M17" s="353">
        <f>様式２!G17</f>
        <v>0</v>
      </c>
      <c r="N17" s="353"/>
      <c r="O17" s="354">
        <f t="shared" si="0"/>
        <v>0</v>
      </c>
      <c r="P17" s="354"/>
      <c r="Q17" s="355">
        <f>様式２!AE17</f>
        <v>0</v>
      </c>
      <c r="R17" s="355"/>
      <c r="S17" s="55">
        <f t="shared" si="1"/>
        <v>0</v>
      </c>
      <c r="T17" s="57" t="s">
        <v>28</v>
      </c>
      <c r="U17" s="60"/>
    </row>
    <row r="18" spans="1:21" ht="42.75" customHeight="1">
      <c r="A18" s="356" t="s">
        <v>190</v>
      </c>
      <c r="B18" s="356"/>
      <c r="C18" s="356"/>
      <c r="D18" s="356"/>
      <c r="E18" s="356"/>
      <c r="F18" s="356"/>
      <c r="G18" s="356"/>
      <c r="H18" s="356"/>
      <c r="I18" s="356"/>
      <c r="J18" s="356"/>
      <c r="K18" s="356"/>
      <c r="L18" s="356"/>
      <c r="M18" s="356"/>
      <c r="N18" s="356"/>
      <c r="O18" s="356"/>
      <c r="P18" s="356"/>
      <c r="Q18" s="356"/>
      <c r="R18" s="356"/>
      <c r="S18" s="56">
        <f>SUM(S8:S17)</f>
        <v>0</v>
      </c>
      <c r="T18" s="58" t="s">
        <v>28</v>
      </c>
    </row>
    <row r="19" spans="1:21" ht="62.25" customHeight="1">
      <c r="A19" s="47"/>
      <c r="B19" s="47"/>
      <c r="C19" s="351">
        <f>SUM(C8:D17)</f>
        <v>0</v>
      </c>
      <c r="D19" s="351"/>
      <c r="E19" s="351">
        <f>SUM(E8:F17)</f>
        <v>0</v>
      </c>
      <c r="F19" s="351"/>
      <c r="G19" s="351">
        <f>SUM(G8:H17)</f>
        <v>0</v>
      </c>
      <c r="H19" s="351"/>
      <c r="I19" s="351">
        <f>SUM(I8:J17)</f>
        <v>0</v>
      </c>
      <c r="J19" s="351"/>
      <c r="K19" s="351">
        <f>SUM(K8:L17)</f>
        <v>0</v>
      </c>
      <c r="L19" s="351"/>
      <c r="M19" s="351">
        <f>SUM(M8:N17)</f>
        <v>0</v>
      </c>
      <c r="N19" s="351"/>
      <c r="O19" s="351">
        <f>SUM(C19:N19)</f>
        <v>0</v>
      </c>
      <c r="P19" s="351"/>
      <c r="Q19" s="351">
        <f>SUM(Q8:R17)</f>
        <v>0</v>
      </c>
      <c r="R19" s="351"/>
      <c r="S19" s="351">
        <f>SUM(O19:R19)</f>
        <v>0</v>
      </c>
      <c r="T19" s="351"/>
    </row>
  </sheetData>
  <mergeCells count="116">
    <mergeCell ref="L2:R2"/>
    <mergeCell ref="S2:T2"/>
    <mergeCell ref="C4:L4"/>
    <mergeCell ref="C5:D5"/>
    <mergeCell ref="E5:F5"/>
    <mergeCell ref="G5:H5"/>
    <mergeCell ref="I5:J5"/>
    <mergeCell ref="K5:L5"/>
    <mergeCell ref="C6:D6"/>
    <mergeCell ref="E6:F6"/>
    <mergeCell ref="G6:H6"/>
    <mergeCell ref="I6:J6"/>
    <mergeCell ref="K6:L6"/>
    <mergeCell ref="B1:J2"/>
    <mergeCell ref="C7:D7"/>
    <mergeCell ref="E7:F7"/>
    <mergeCell ref="G7:H7"/>
    <mergeCell ref="I7:J7"/>
    <mergeCell ref="K7:L7"/>
    <mergeCell ref="S7:T7"/>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A4:A7"/>
    <mergeCell ref="M4:N7"/>
    <mergeCell ref="O4:P7"/>
    <mergeCell ref="Q4:R7"/>
    <mergeCell ref="S4:T6"/>
    <mergeCell ref="U4:U7"/>
    <mergeCell ref="C19:D19"/>
    <mergeCell ref="E19:F19"/>
    <mergeCell ref="G19:H19"/>
    <mergeCell ref="I19:J19"/>
    <mergeCell ref="K19:L19"/>
    <mergeCell ref="M19:N19"/>
    <mergeCell ref="O19:P19"/>
    <mergeCell ref="Q19:R19"/>
    <mergeCell ref="S19:T19"/>
    <mergeCell ref="C17:D17"/>
    <mergeCell ref="E17:F17"/>
    <mergeCell ref="G17:H17"/>
    <mergeCell ref="I17:J17"/>
    <mergeCell ref="K17:L17"/>
    <mergeCell ref="M17:N17"/>
    <mergeCell ref="O17:P17"/>
    <mergeCell ref="Q17:R17"/>
    <mergeCell ref="A18:R18"/>
  </mergeCells>
  <phoneticPr fontId="2"/>
  <pageMargins left="0.39374999999999999" right="0.43333333333333335" top="0.55138888888888893" bottom="0.19652777777777777" header="0.51180555555555551" footer="0.51180555555555551"/>
  <pageSetup paperSize="9" scale="5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2022-01-21T06:17:29Z</cp:lastPrinted>
  <dcterms:created xsi:type="dcterms:W3CDTF">2020-12-28T06:26:28Z</dcterms:created>
  <dcterms:modified xsi:type="dcterms:W3CDTF">2025-08-29T06:41:06Z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2024-08-14T23:52:42Z</vt:filetime>
  </property>
</Properties>
</file>