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20490" windowHeight="753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個人支払調書!$A$1:$U$19</definedName>
    <definedName name="__xlnm.Print_Area" localSheetId="0">実績かがみ!$A$2:$S$48</definedName>
    <definedName name="__xlnm.Print_Area" localSheetId="1">様式１!$A$1:$I$56</definedName>
    <definedName name="__xlnm.Print_Area" localSheetId="2">様式２!$A$1:$AO$27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個人支払調書!$A$1:$U$19</definedName>
    <definedName name="_xlnm.Print_Area" localSheetId="0">実績かがみ!$A$2:$S$48</definedName>
    <definedName name="_xlnm.Print_Area" localSheetId="1">様式１!$A$1:$I$56</definedName>
    <definedName name="_xlnm.Print_Area" localSheetId="2">様式２!$A$1:$AO$27</definedName>
    <definedName name="_xlnm.Print_Area" localSheetId="3">様式３!$A$1:$S$32</definedName>
    <definedName name="_xlnm.Print_Titles" localSheetId="4">個人支払調書!$1:$7</definedName>
    <definedName name="_xlnm.Print_Titles" localSheetId="2">様式２!$A:$C</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5" i="2" l="1"/>
  <c r="L2" i="6" l="1"/>
  <c r="B8" i="6"/>
  <c r="M8" i="6"/>
  <c r="O8" i="6" s="1"/>
  <c r="B9" i="6"/>
  <c r="M9" i="6"/>
  <c r="O9" i="6" s="1"/>
  <c r="B10" i="6"/>
  <c r="M10" i="6"/>
  <c r="O10" i="6" s="1"/>
  <c r="B11" i="6"/>
  <c r="M11" i="6"/>
  <c r="O11" i="6"/>
  <c r="B12" i="6"/>
  <c r="M12" i="6"/>
  <c r="O12" i="6" s="1"/>
  <c r="B13" i="6"/>
  <c r="M13" i="6"/>
  <c r="O13" i="6" s="1"/>
  <c r="B14" i="6"/>
  <c r="M14" i="6"/>
  <c r="O14" i="6" s="1"/>
  <c r="B15" i="6"/>
  <c r="M15" i="6"/>
  <c r="O15" i="6"/>
  <c r="B16" i="6"/>
  <c r="M16" i="6"/>
  <c r="O16" i="6" s="1"/>
  <c r="B17" i="6"/>
  <c r="M17" i="6"/>
  <c r="O17" i="6" s="1"/>
  <c r="C19" i="6"/>
  <c r="E19" i="6"/>
  <c r="G19" i="6"/>
  <c r="I19" i="6"/>
  <c r="K19" i="6"/>
  <c r="G5" i="2"/>
  <c r="G7" i="2"/>
  <c r="D13" i="2"/>
  <c r="D26" i="2"/>
  <c r="D30" i="2"/>
  <c r="D34" i="2"/>
  <c r="C37" i="2"/>
  <c r="D45" i="2"/>
  <c r="A47" i="2"/>
  <c r="B2" i="3"/>
  <c r="S2" i="3"/>
  <c r="AM2" i="3"/>
  <c r="AD8" i="3"/>
  <c r="AE8" i="3"/>
  <c r="AO8" i="3"/>
  <c r="AD9" i="3"/>
  <c r="AE9" i="3"/>
  <c r="AO9" i="3"/>
  <c r="AD10" i="3"/>
  <c r="AE10" i="3"/>
  <c r="AO10" i="3"/>
  <c r="AD11" i="3"/>
  <c r="AE11" i="3"/>
  <c r="AO11" i="3"/>
  <c r="AD12" i="3"/>
  <c r="AE12" i="3"/>
  <c r="AO12" i="3"/>
  <c r="AD13" i="3"/>
  <c r="AE13" i="3"/>
  <c r="AO13" i="3"/>
  <c r="AD14" i="3"/>
  <c r="AE14" i="3"/>
  <c r="AO14" i="3"/>
  <c r="AD15" i="3"/>
  <c r="AE15" i="3"/>
  <c r="AO15" i="3"/>
  <c r="AD16" i="3"/>
  <c r="AE16" i="3"/>
  <c r="AO16" i="3"/>
  <c r="AD17" i="3"/>
  <c r="AE17" i="3"/>
  <c r="AO17" i="3"/>
  <c r="A18" i="3"/>
  <c r="D19" i="3"/>
  <c r="D24" i="3" s="1"/>
  <c r="D26" i="3" s="1"/>
  <c r="G19" i="3"/>
  <c r="H19" i="3"/>
  <c r="H24" i="3" s="1"/>
  <c r="G12" i="2" s="1"/>
  <c r="I19" i="3"/>
  <c r="J19" i="3"/>
  <c r="J24" i="3" s="1"/>
  <c r="G15" i="2" s="1"/>
  <c r="K19" i="3"/>
  <c r="L19" i="3"/>
  <c r="L24" i="3" s="1"/>
  <c r="G17" i="2" s="1"/>
  <c r="M19" i="3"/>
  <c r="N19" i="3"/>
  <c r="N24" i="3" s="1"/>
  <c r="G19" i="2" s="1"/>
  <c r="O19" i="3"/>
  <c r="P19" i="3"/>
  <c r="P24" i="3" s="1"/>
  <c r="G21" i="2" s="1"/>
  <c r="Q19" i="3"/>
  <c r="R19" i="3"/>
  <c r="R24" i="3" s="1"/>
  <c r="G23" i="2" s="1"/>
  <c r="S19" i="3"/>
  <c r="T19" i="3"/>
  <c r="T24" i="3" s="1"/>
  <c r="G25" i="2" s="1"/>
  <c r="U19" i="3"/>
  <c r="V19" i="3"/>
  <c r="V24" i="3" s="1"/>
  <c r="G28" i="2" s="1"/>
  <c r="W19" i="3"/>
  <c r="X19" i="3"/>
  <c r="X24" i="3" s="1"/>
  <c r="G30" i="2" s="1"/>
  <c r="Y19" i="3"/>
  <c r="Z19" i="3"/>
  <c r="Z24" i="3" s="1"/>
  <c r="G33" i="2" s="1"/>
  <c r="G35" i="2" s="1"/>
  <c r="AA19" i="3"/>
  <c r="AB19" i="3"/>
  <c r="AB24" i="3" s="1"/>
  <c r="G36" i="2" s="1"/>
  <c r="G38" i="2" s="1"/>
  <c r="AC19" i="3"/>
  <c r="AD19" i="3"/>
  <c r="AD24" i="3" s="1"/>
  <c r="AG19" i="3"/>
  <c r="AH19" i="3"/>
  <c r="AH24" i="3" s="1"/>
  <c r="G40" i="2" s="1"/>
  <c r="AI19" i="3"/>
  <c r="AJ19" i="3"/>
  <c r="AJ24" i="3" s="1"/>
  <c r="G42" i="2" s="1"/>
  <c r="AK19" i="3"/>
  <c r="AL19" i="3"/>
  <c r="AL24" i="3" s="1"/>
  <c r="G44" i="2" s="1"/>
  <c r="AM19" i="3"/>
  <c r="AN19" i="3"/>
  <c r="AN24" i="3" s="1"/>
  <c r="G47" i="2" s="1"/>
  <c r="G48" i="2" s="1"/>
  <c r="AD22" i="3"/>
  <c r="AF22" i="3"/>
  <c r="E24" i="3"/>
  <c r="G4" i="2" s="1"/>
  <c r="G24" i="3"/>
  <c r="G11" i="2" s="1"/>
  <c r="I24" i="3"/>
  <c r="G13" i="2" s="1"/>
  <c r="K24" i="3"/>
  <c r="G16" i="2" s="1"/>
  <c r="M24" i="3"/>
  <c r="G18" i="2" s="1"/>
  <c r="O24" i="3"/>
  <c r="G20" i="2" s="1"/>
  <c r="Q24" i="3"/>
  <c r="G22" i="2" s="1"/>
  <c r="S24" i="3"/>
  <c r="G24" i="2" s="1"/>
  <c r="U24" i="3"/>
  <c r="G26" i="2" s="1"/>
  <c r="W24" i="3"/>
  <c r="G29" i="2" s="1"/>
  <c r="Y24" i="3"/>
  <c r="G32" i="2" s="1"/>
  <c r="AA24" i="3"/>
  <c r="G34" i="2" s="1"/>
  <c r="AC24" i="3"/>
  <c r="G37" i="2" s="1"/>
  <c r="AG24" i="3"/>
  <c r="G39" i="2" s="1"/>
  <c r="AI24" i="3"/>
  <c r="G41" i="2" s="1"/>
  <c r="AK24" i="3"/>
  <c r="G43" i="2" s="1"/>
  <c r="AM24" i="3"/>
  <c r="G45" i="2" s="1"/>
  <c r="E26" i="3"/>
  <c r="AD26" i="3" s="1"/>
  <c r="A1" i="4"/>
  <c r="E2" i="4"/>
  <c r="F31" i="4"/>
  <c r="G27" i="2" l="1"/>
  <c r="G14" i="2"/>
  <c r="G26" i="3"/>
  <c r="H26" i="3" s="1"/>
  <c r="I26" i="3" s="1"/>
  <c r="J26" i="3" s="1"/>
  <c r="K26" i="3" s="1"/>
  <c r="L26" i="3" s="1"/>
  <c r="M26" i="3" s="1"/>
  <c r="N26" i="3" s="1"/>
  <c r="O26" i="3" s="1"/>
  <c r="P26" i="3" s="1"/>
  <c r="Q26" i="3" s="1"/>
  <c r="R26" i="3" s="1"/>
  <c r="S26" i="3" s="1"/>
  <c r="T26" i="3" s="1"/>
  <c r="U26" i="3" s="1"/>
  <c r="V26" i="3" s="1"/>
  <c r="W26" i="3" s="1"/>
  <c r="X26" i="3" s="1"/>
  <c r="Y26" i="3" s="1"/>
  <c r="Z26" i="3" s="1"/>
  <c r="AA26" i="3" s="1"/>
  <c r="AB26" i="3" s="1"/>
  <c r="AC26" i="3" s="1"/>
  <c r="G46" i="2"/>
  <c r="G31" i="2"/>
  <c r="AF16" i="3"/>
  <c r="Q16" i="6"/>
  <c r="AF14" i="3"/>
  <c r="Q14" i="6"/>
  <c r="AF12" i="3"/>
  <c r="Q12" i="6"/>
  <c r="S12" i="6" s="1"/>
  <c r="AF10" i="3"/>
  <c r="Q10" i="6"/>
  <c r="AF8" i="3"/>
  <c r="AE19" i="3"/>
  <c r="AE24" i="3" s="1"/>
  <c r="G52" i="2" s="1"/>
  <c r="Q8" i="6"/>
  <c r="S16" i="6"/>
  <c r="S8" i="6"/>
  <c r="Q17" i="6"/>
  <c r="S17" i="6" s="1"/>
  <c r="AF17" i="3"/>
  <c r="Q15" i="6"/>
  <c r="S15" i="6" s="1"/>
  <c r="AF15" i="3"/>
  <c r="Q13" i="6"/>
  <c r="S13" i="6" s="1"/>
  <c r="AF13" i="3"/>
  <c r="Q11" i="6"/>
  <c r="S11" i="6" s="1"/>
  <c r="AF11" i="3"/>
  <c r="Q9" i="6"/>
  <c r="S9" i="6" s="1"/>
  <c r="AF9" i="3"/>
  <c r="S14" i="6"/>
  <c r="S10" i="6"/>
  <c r="M19" i="6"/>
  <c r="O19" i="6" s="1"/>
  <c r="G49" i="2" l="1"/>
  <c r="S18" i="6"/>
  <c r="AE26" i="3"/>
  <c r="Q19" i="6"/>
  <c r="S19" i="6" s="1"/>
  <c r="AF19" i="3"/>
  <c r="AF24" i="3" s="1"/>
  <c r="AF26" i="3" s="1"/>
  <c r="AG26" i="3" s="1"/>
  <c r="AH26" i="3" s="1"/>
  <c r="AI26" i="3" s="1"/>
  <c r="AJ26" i="3" s="1"/>
  <c r="AK26" i="3" s="1"/>
  <c r="AL26" i="3" s="1"/>
  <c r="AM26" i="3" s="1"/>
  <c r="AN26" i="3" s="1"/>
</calcChain>
</file>

<file path=xl/sharedStrings.xml><?xml version="1.0" encoding="utf-8"?>
<sst xmlns="http://schemas.openxmlformats.org/spreadsheetml/2006/main" count="496" uniqueCount="218">
  <si>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</si>
  <si>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</si>
  <si>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</si>
  <si>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</si>
  <si>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</si>
  <si>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</si>
  <si>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</si>
  <si>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</si>
  <si>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</si>
  <si>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</si>
  <si>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</si>
  <si>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</si>
  <si>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</si>
  <si>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</si>
  <si>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</si>
  <si>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</si>
  <si>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</si>
  <si>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</si>
  <si>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</si>
  <si>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</si>
  <si>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</si>
  <si>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</si>
  <si>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</si>
  <si>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様式　１</t>
  </si>
  <si>
    <t>中　山　間　地　域　等　直　接　支　払　制　度　補　助　金　支　払　調　書　</t>
  </si>
  <si>
    <t>真庭１０</t>
  </si>
  <si>
    <t>集落</t>
  </si>
  <si>
    <t>補助金額合計</t>
  </si>
  <si>
    <r>
      <rPr>
        <b/>
        <sz val="11"/>
        <rFont val="DejaVu Sans"/>
        <family val="2"/>
      </rPr>
      <t>円</t>
    </r>
    <r>
      <rPr>
        <b/>
        <sz val="11"/>
        <rFont val="ＭＳ Ｐゴシック"/>
        <family val="3"/>
        <charset val="1"/>
      </rPr>
      <t>(1+2)</t>
    </r>
  </si>
  <si>
    <t>◎　 中 山 間 地 域 等 直 接 支 払 制 度 補 助 金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</si>
  <si>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</si>
  <si>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</si>
  <si>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</si>
  <si>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</si>
  <si>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</si>
  <si>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</si>
  <si>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</si>
  <si>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</si>
  <si>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</si>
  <si>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</si>
  <si>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</si>
  <si>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</si>
  <si>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</si>
  <si>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</si>
  <si>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</si>
  <si>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</si>
  <si>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</si>
  <si>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</si>
  <si>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</si>
  <si>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</si>
  <si>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</si>
  <si>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</si>
  <si>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</si>
  <si>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</si>
  <si>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</si>
  <si>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</si>
  <si>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</si>
  <si>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</si>
  <si>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</si>
  <si>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</si>
  <si>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</si>
  <si>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</si>
  <si>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</si>
  <si>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</si>
  <si>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</si>
  <si>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</si>
  <si>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</si>
  <si>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</si>
  <si>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</si>
  <si>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</si>
  <si>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</si>
  <si>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</si>
  <si>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</si>
  <si>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</si>
  <si>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</si>
  <si>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</si>
  <si>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</si>
  <si>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</si>
  <si>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</si>
  <si>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</si>
  <si>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</si>
  <si>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</si>
  <si>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</si>
  <si>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</si>
  <si>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</si>
  <si>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</si>
  <si>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様式　２　ー</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</si>
  <si>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</si>
  <si>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</si>
  <si>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</si>
  <si>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</si>
  <si>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</si>
  <si>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</si>
  <si>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</si>
  <si>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</si>
  <si>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</si>
  <si>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</si>
  <si>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</si>
  <si>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</si>
  <si>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</si>
  <si>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</si>
  <si>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</si>
  <si>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</si>
  <si>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</si>
  <si>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</si>
  <si>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</si>
  <si>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</si>
  <si>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</si>
  <si>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</si>
  <si>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</si>
  <si>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</si>
  <si>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</si>
  <si>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</si>
  <si>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</si>
  <si>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</si>
  <si>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</si>
  <si>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</si>
  <si>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</si>
  <si>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</si>
  <si>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</si>
  <si>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</si>
  <si>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</si>
  <si>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</si>
  <si>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</si>
  <si>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</si>
  <si>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</si>
  <si>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</si>
  <si>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</si>
  <si>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</si>
  <si>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</si>
  <si>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</si>
  <si>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</si>
  <si>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</si>
  <si>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</si>
  <si>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</si>
  <si>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</si>
  <si>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</si>
  <si>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</si>
  <si>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</si>
  <si>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</si>
  <si>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</si>
  <si>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</si>
  <si>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</si>
  <si>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</si>
  <si>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</si>
  <si>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</si>
  <si>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</si>
  <si>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</si>
  <si>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</si>
  <si>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</si>
  <si>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</si>
  <si>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</si>
  <si>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</si>
  <si>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</si>
  <si>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</si>
  <si>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</si>
  <si>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</si>
  <si>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</si>
  <si>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</si>
  <si>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</si>
  <si>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</si>
  <si>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</si>
  <si>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</si>
  <si>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</si>
  <si>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</si>
  <si>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</si>
  <si>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</si>
  <si>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</si>
  <si>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</si>
  <si>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</si>
  <si>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</si>
  <si>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</si>
  <si>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</si>
  <si>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</si>
  <si>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</si>
  <si>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</si>
  <si>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</si>
  <si>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</si>
  <si>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</si>
  <si>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</si>
  <si>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</si>
  <si>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</si>
  <si>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</si>
  <si>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</si>
  <si>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</si>
  <si>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</si>
  <si>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</si>
  <si>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　　活動内容等報告書</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</si>
  <si>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</si>
  <si>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</si>
  <si>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</si>
  <si>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</si>
  <si>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</si>
  <si>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</si>
  <si>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</si>
  <si>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</si>
  <si>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</si>
  <si>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</si>
  <si>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</si>
  <si>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</si>
  <si>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</si>
  <si>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</si>
  <si>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</si>
  <si>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</si>
  <si>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</si>
  <si>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</si>
  <si>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</si>
  <si>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</si>
  <si>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</si>
  <si>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</si>
  <si>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</si>
  <si>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</si>
  <si>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r>
      <rPr>
        <sz val="12"/>
        <rFont val="ＭＳ Ｐゴシック"/>
        <family val="3"/>
        <charset val="128"/>
      </rPr>
      <t xml:space="preserve">□加算額
</t>
    </r>
    <r>
      <rPr>
        <sz val="9"/>
        <rFont val="ＭＳ Ｐゴシック"/>
        <family val="3"/>
        <charset val="128"/>
      </rPr>
      <t>※加算金は個人配分不可</t>
    </r>
    <phoneticPr fontId="38"/>
  </si>
  <si>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8"/>
  </si>
  <si>
    <t>真庭市中山間地域等直接支払制度補助金に係る事業の活動記録（活動日誌）</t>
    <rPh sb="29" eb="31">
      <t>カツドウ</t>
    </rPh>
    <rPh sb="31" eb="33">
      <t>ニッシ</t>
    </rPh>
    <phoneticPr fontId="38"/>
  </si>
  <si>
    <r>
      <t>令和3年度体制整備単価・加算措置活動報告書</t>
    </r>
    <r>
      <rPr>
        <sz val="11"/>
        <rFont val="ＭＳ Ｐゴシック"/>
        <family val="3"/>
        <charset val="128"/>
      </rPr>
      <t>（10割単価・加算措置を受ける協定）</t>
    </r>
    <phoneticPr fontId="38"/>
  </si>
  <si>
    <t>中山間地域等直接支払交付金活動及び支出等内訳表</t>
    <phoneticPr fontId="38"/>
  </si>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</sst>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5">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b/>
      <sz val="11"/>
      <name val="DejaVu Sans"/>
      <family val="2"/>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14"/>
      <color indexed="8"/>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2"/>
      <name val="ＭＳ Ｐゴシック"/>
      <family val="3"/>
      <charset val="128"/>
    </font>
    <font>
      <sz val="11"/>
      <name val="ＭＳ Ｐゴシック"/>
      <family val="3"/>
      <charset val="128"/>
    </font>
    <font>
      <sz val="10"/>
      <color theme="1"/>
      <name val="ＭＳ Ｐゴシック"/>
      <family val="3"/>
      <charset val="1"/>
    </font>
    <font>
      <b/>
      <sz val="9"/>
      <name val="DejaVu Sans"/>
      <family val="2"/>
    </font>
    <font>
      <sz val="9"/>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7">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thin">
        <color indexed="8"/>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7" fillId="0" borderId="0" applyBorder="0" applyProtection="0"/>
  </cellStyleXfs>
  <cellXfs count="347">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applyAlignment="1">
      <alignment horizontal="right"/>
    </xf>
    <xf numFmtId="178" fontId="11" fillId="0" borderId="2" xfId="0" applyNumberFormat="1" applyFont="1" applyBorder="1"/>
    <xf numFmtId="0" fontId="12" fillId="0" borderId="1" xfId="0" applyFont="1" applyBorder="1"/>
    <xf numFmtId="178" fontId="13" fillId="0" borderId="0" xfId="0" applyNumberFormat="1" applyFont="1"/>
    <xf numFmtId="0" fontId="5" fillId="0" borderId="6" xfId="0" applyFont="1" applyBorder="1" applyAlignment="1">
      <alignment horizontal="center" vertical="center"/>
    </xf>
    <xf numFmtId="178" fontId="14"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6"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xf>
    <xf numFmtId="0" fontId="6" fillId="0" borderId="16" xfId="0" applyFont="1" applyBorder="1"/>
    <xf numFmtId="0" fontId="4" fillId="0" borderId="28" xfId="0" applyFont="1" applyBorder="1" applyAlignment="1">
      <alignment vertical="center"/>
    </xf>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7"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8" fillId="2" borderId="22" xfId="0" applyNumberFormat="1" applyFont="1" applyFill="1" applyBorder="1" applyAlignment="1">
      <alignment vertical="center"/>
    </xf>
    <xf numFmtId="178" fontId="18" fillId="2" borderId="23" xfId="0" applyNumberFormat="1" applyFont="1" applyFill="1" applyBorder="1" applyAlignment="1">
      <alignment vertical="center"/>
    </xf>
    <xf numFmtId="178" fontId="18"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9"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17"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1" fillId="0" borderId="29" xfId="0" applyNumberFormat="1" applyFont="1" applyBorder="1" applyAlignment="1">
      <alignment horizontal="center" vertical="center"/>
    </xf>
    <xf numFmtId="178" fontId="18" fillId="2" borderId="0" xfId="0" applyNumberFormat="1" applyFont="1" applyFill="1" applyBorder="1" applyAlignment="1">
      <alignment vertical="center"/>
    </xf>
    <xf numFmtId="178" fontId="18" fillId="2" borderId="28" xfId="0" applyNumberFormat="1" applyFont="1" applyFill="1" applyBorder="1" applyAlignment="1">
      <alignment vertical="center" wrapText="1" shrinkToFit="1"/>
    </xf>
    <xf numFmtId="178" fontId="18" fillId="2" borderId="18" xfId="0" applyNumberFormat="1" applyFont="1" applyFill="1" applyBorder="1" applyAlignment="1">
      <alignment vertical="center" shrinkToFit="1"/>
    </xf>
    <xf numFmtId="178" fontId="18" fillId="2" borderId="8" xfId="0" applyNumberFormat="1" applyFont="1" applyFill="1" applyBorder="1" applyAlignment="1">
      <alignment horizontal="center" vertical="center"/>
    </xf>
    <xf numFmtId="178" fontId="21" fillId="2" borderId="8" xfId="0" applyNumberFormat="1" applyFont="1" applyFill="1" applyBorder="1" applyAlignment="1">
      <alignment vertical="center"/>
    </xf>
    <xf numFmtId="178" fontId="18" fillId="2" borderId="18" xfId="0" applyNumberFormat="1" applyFont="1" applyFill="1" applyBorder="1" applyAlignment="1">
      <alignment vertical="center"/>
    </xf>
    <xf numFmtId="178" fontId="18" fillId="2" borderId="14" xfId="0" applyNumberFormat="1" applyFont="1" applyFill="1" applyBorder="1" applyAlignment="1">
      <alignment vertical="center"/>
    </xf>
    <xf numFmtId="178" fontId="18"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2" borderId="45" xfId="0" applyNumberFormat="1" applyFont="1" applyFill="1" applyBorder="1" applyAlignment="1">
      <alignment vertical="center"/>
    </xf>
    <xf numFmtId="178" fontId="8" fillId="2" borderId="8" xfId="0" applyNumberFormat="1" applyFont="1" applyFill="1" applyBorder="1" applyAlignment="1">
      <alignment vertical="center"/>
    </xf>
    <xf numFmtId="178" fontId="8" fillId="2" borderId="45" xfId="0" applyNumberFormat="1" applyFont="1" applyFill="1" applyBorder="1" applyAlignment="1">
      <alignment horizontal="center" vertical="center"/>
    </xf>
    <xf numFmtId="178" fontId="7" fillId="0" borderId="76" xfId="0" applyNumberFormat="1" applyFont="1" applyBorder="1" applyAlignment="1">
      <alignment horizontal="left" vertical="center" shrinkToFit="1"/>
    </xf>
    <xf numFmtId="178" fontId="22"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1" fillId="0" borderId="66" xfId="0" applyNumberFormat="1" applyFont="1" applyBorder="1" applyAlignment="1">
      <alignment horizontal="center" vertical="center"/>
    </xf>
    <xf numFmtId="178" fontId="18" fillId="2" borderId="1" xfId="0" applyNumberFormat="1" applyFont="1" applyFill="1" applyBorder="1" applyAlignment="1">
      <alignment vertical="center"/>
    </xf>
    <xf numFmtId="178" fontId="18" fillId="2" borderId="68" xfId="0" applyNumberFormat="1" applyFont="1" applyFill="1" applyBorder="1" applyAlignment="1">
      <alignment vertical="center"/>
    </xf>
    <xf numFmtId="178" fontId="18" fillId="2" borderId="30" xfId="0" applyNumberFormat="1" applyFont="1" applyFill="1" applyBorder="1" applyAlignment="1">
      <alignment vertical="center"/>
    </xf>
    <xf numFmtId="178" fontId="18"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3" fillId="2" borderId="71" xfId="1" applyNumberFormat="1" applyFont="1" applyFill="1" applyBorder="1" applyAlignment="1" applyProtection="1">
      <alignment horizontal="right" vertical="center"/>
    </xf>
    <xf numFmtId="178" fontId="8" fillId="0" borderId="72" xfId="1" applyNumberFormat="1" applyFont="1" applyBorder="1" applyAlignment="1" applyProtection="1">
      <alignment horizontal="right" vertical="center"/>
    </xf>
    <xf numFmtId="178" fontId="7" fillId="0" borderId="46"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18" fillId="0" borderId="71" xfId="0" applyNumberFormat="1" applyFont="1" applyBorder="1" applyAlignment="1">
      <alignment vertical="center"/>
    </xf>
    <xf numFmtId="178" fontId="8" fillId="0" borderId="47" xfId="0" applyNumberFormat="1" applyFont="1" applyBorder="1" applyAlignment="1">
      <alignment vertical="center"/>
    </xf>
    <xf numFmtId="178" fontId="7" fillId="0" borderId="79" xfId="0" applyNumberFormat="1" applyFont="1" applyBorder="1" applyAlignment="1">
      <alignment horizontal="right" vertical="center"/>
    </xf>
    <xf numFmtId="0" fontId="24" fillId="0" borderId="0" xfId="0" applyFont="1" applyAlignme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8"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89" xfId="0" applyFont="1" applyBorder="1" applyAlignment="1">
      <alignment vertical="center"/>
    </xf>
    <xf numFmtId="0" fontId="0" fillId="0" borderId="47" xfId="0" applyBorder="1" applyAlignment="1">
      <alignment vertical="center"/>
    </xf>
    <xf numFmtId="0" fontId="17" fillId="2" borderId="6" xfId="0" applyFont="1" applyFill="1" applyBorder="1" applyAlignment="1">
      <alignment horizontal="left" vertical="center"/>
    </xf>
    <xf numFmtId="178" fontId="17" fillId="2" borderId="6" xfId="1" applyFont="1" applyFill="1" applyBorder="1" applyAlignment="1" applyProtection="1">
      <alignment vertical="center"/>
    </xf>
    <xf numFmtId="0" fontId="8" fillId="2" borderId="90" xfId="0" applyFont="1" applyFill="1" applyBorder="1" applyAlignment="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7" xfId="0" applyNumberFormat="1" applyFont="1" applyBorder="1" applyAlignment="1">
      <alignment vertical="center"/>
    </xf>
    <xf numFmtId="0" fontId="8" fillId="0" borderId="98" xfId="0" applyFont="1" applyBorder="1"/>
    <xf numFmtId="0" fontId="8" fillId="2" borderId="99" xfId="0" applyFont="1" applyFill="1" applyBorder="1" applyAlignment="1">
      <alignment vertical="center"/>
    </xf>
    <xf numFmtId="0" fontId="8" fillId="2" borderId="100" xfId="0" applyFont="1" applyFill="1" applyBorder="1" applyAlignment="1">
      <alignment vertical="center"/>
    </xf>
    <xf numFmtId="0" fontId="8" fillId="2" borderId="101"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9" xfId="0" applyFont="1" applyBorder="1" applyAlignment="1">
      <alignment vertical="center"/>
    </xf>
    <xf numFmtId="0" fontId="21" fillId="0" borderId="14" xfId="0" applyFont="1" applyBorder="1" applyAlignment="1">
      <alignment horizontal="right" vertical="center"/>
    </xf>
    <xf numFmtId="0" fontId="29" fillId="0" borderId="14" xfId="0" applyFont="1" applyBorder="1" applyAlignment="1">
      <alignment vertical="center"/>
    </xf>
    <xf numFmtId="0" fontId="21" fillId="0" borderId="21" xfId="0" applyFont="1" applyBorder="1" applyAlignment="1">
      <alignment horizontal="center" vertical="center"/>
    </xf>
    <xf numFmtId="0" fontId="29" fillId="0" borderId="6" xfId="0" applyFont="1" applyBorder="1" applyAlignment="1">
      <alignment vertical="center"/>
    </xf>
    <xf numFmtId="182" fontId="29" fillId="0" borderId="6" xfId="0" applyNumberFormat="1" applyFont="1" applyBorder="1" applyAlignment="1">
      <alignment horizontal="distributed" vertical="center"/>
    </xf>
    <xf numFmtId="183" fontId="34" fillId="0" borderId="26" xfId="1" applyNumberFormat="1" applyFont="1" applyBorder="1" applyAlignment="1" applyProtection="1">
      <alignment horizontal="right" vertical="center"/>
    </xf>
    <xf numFmtId="0" fontId="21" fillId="0" borderId="7" xfId="0" applyFont="1" applyBorder="1" applyAlignment="1">
      <alignment horizontal="center" vertical="center"/>
    </xf>
    <xf numFmtId="0" fontId="25" fillId="0" borderId="59" xfId="0" applyFont="1" applyBorder="1" applyAlignment="1">
      <alignment vertical="center"/>
    </xf>
    <xf numFmtId="0" fontId="25" fillId="0" borderId="0" xfId="0" applyFont="1" applyAlignment="1">
      <alignment horizontal="center" vertical="center"/>
    </xf>
    <xf numFmtId="0" fontId="25" fillId="0" borderId="106" xfId="0" applyFont="1" applyBorder="1" applyAlignment="1">
      <alignment vertical="center"/>
    </xf>
    <xf numFmtId="183" fontId="35" fillId="0" borderId="23" xfId="1" applyNumberFormat="1" applyFont="1" applyBorder="1" applyAlignment="1" applyProtection="1">
      <alignment vertical="center"/>
    </xf>
    <xf numFmtId="0" fontId="21" fillId="0" borderId="52" xfId="0" applyFont="1" applyBorder="1" applyAlignment="1">
      <alignment horizontal="center" vertical="center"/>
    </xf>
    <xf numFmtId="0" fontId="39" fillId="0" borderId="0" xfId="0" applyFont="1" applyAlignment="1">
      <alignment vertical="center"/>
    </xf>
    <xf numFmtId="178" fontId="41" fillId="0" borderId="10" xfId="1" applyNumberFormat="1" applyFont="1" applyBorder="1" applyAlignment="1" applyProtection="1">
      <alignment horizontal="right"/>
    </xf>
    <xf numFmtId="178" fontId="41" fillId="0" borderId="12" xfId="1" applyNumberFormat="1" applyFont="1" applyBorder="1" applyAlignment="1" applyProtection="1">
      <alignment horizontal="right"/>
    </xf>
    <xf numFmtId="178" fontId="41" fillId="0" borderId="0" xfId="1" applyNumberFormat="1" applyFont="1" applyBorder="1" applyAlignment="1" applyProtection="1">
      <alignment horizontal="right"/>
    </xf>
    <xf numFmtId="178" fontId="41" fillId="0" borderId="16" xfId="1" applyNumberFormat="1" applyFont="1" applyBorder="1" applyAlignment="1" applyProtection="1">
      <alignment horizontal="right" vertical="center"/>
    </xf>
    <xf numFmtId="178" fontId="41" fillId="0" borderId="19" xfId="1" applyNumberFormat="1" applyFont="1" applyBorder="1" applyAlignment="1" applyProtection="1">
      <alignment horizontal="right" vertical="center"/>
    </xf>
    <xf numFmtId="178" fontId="41" fillId="0" borderId="12" xfId="1" applyNumberFormat="1" applyFont="1" applyBorder="1" applyAlignment="1" applyProtection="1">
      <alignment horizontal="right" vertical="center"/>
    </xf>
    <xf numFmtId="178" fontId="41" fillId="0" borderId="0" xfId="1" applyNumberFormat="1" applyFont="1" applyBorder="1" applyAlignment="1" applyProtection="1">
      <alignment horizontal="right" vertical="center"/>
    </xf>
    <xf numFmtId="178" fontId="41" fillId="0" borderId="22" xfId="1" applyNumberFormat="1" applyFont="1" applyBorder="1" applyAlignment="1" applyProtection="1">
      <alignment horizontal="right" vertical="center"/>
    </xf>
    <xf numFmtId="178" fontId="41" fillId="0" borderId="1" xfId="1" applyNumberFormat="1" applyFont="1" applyBorder="1" applyAlignment="1" applyProtection="1">
      <alignment horizontal="right" vertical="center"/>
    </xf>
    <xf numFmtId="178" fontId="41" fillId="0" borderId="23" xfId="1" applyNumberFormat="1" applyFont="1" applyBorder="1" applyAlignment="1" applyProtection="1">
      <alignment horizontal="right" vertical="center"/>
    </xf>
    <xf numFmtId="178" fontId="41" fillId="0" borderId="2" xfId="1" applyNumberFormat="1" applyFont="1" applyBorder="1" applyAlignment="1" applyProtection="1">
      <alignment horizontal="right" vertical="center"/>
    </xf>
    <xf numFmtId="178" fontId="41" fillId="0" borderId="0" xfId="0" applyNumberFormat="1" applyFont="1"/>
    <xf numFmtId="178" fontId="41" fillId="0" borderId="16" xfId="0" applyNumberFormat="1" applyFont="1" applyBorder="1"/>
    <xf numFmtId="0" fontId="42" fillId="2" borderId="45" xfId="0" applyFont="1" applyFill="1" applyBorder="1" applyAlignment="1">
      <alignment horizontal="center" vertical="center"/>
    </xf>
    <xf numFmtId="0" fontId="15" fillId="0" borderId="26" xfId="0" applyFont="1" applyBorder="1" applyAlignment="1">
      <alignment vertical="center"/>
    </xf>
    <xf numFmtId="176" fontId="6" fillId="0" borderId="0" xfId="0" applyNumberFormat="1" applyFont="1" applyBorder="1" applyAlignment="1">
      <alignment vertical="center"/>
    </xf>
    <xf numFmtId="0" fontId="44" fillId="0" borderId="0" xfId="0" applyFont="1" applyAlignment="1">
      <alignment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vertical="center"/>
    </xf>
    <xf numFmtId="0" fontId="6" fillId="0" borderId="0" xfId="0" applyFont="1" applyBorder="1" applyAlignment="1">
      <alignment horizont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5" fillId="0" borderId="18" xfId="0" applyFont="1" applyBorder="1" applyAlignment="1">
      <alignment horizontal="center" vertical="center"/>
    </xf>
    <xf numFmtId="178" fontId="41"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5" fillId="0" borderId="27" xfId="0" applyFont="1" applyBorder="1" applyAlignment="1">
      <alignment vertical="center"/>
    </xf>
    <xf numFmtId="0" fontId="5" fillId="0" borderId="11" xfId="0" applyFont="1" applyBorder="1" applyAlignment="1">
      <alignment horizontal="left" vertical="center"/>
    </xf>
    <xf numFmtId="0" fontId="6" fillId="0" borderId="8" xfId="0" applyFont="1" applyBorder="1" applyAlignment="1">
      <alignment vertical="center"/>
    </xf>
    <xf numFmtId="0" fontId="5" fillId="0" borderId="15" xfId="0" applyFont="1" applyBorder="1" applyAlignment="1">
      <alignment horizontal="center"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41" fillId="0" borderId="26" xfId="0" applyNumberFormat="1" applyFont="1" applyBorder="1" applyAlignment="1">
      <alignment horizontal="righ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wrapText="1"/>
    </xf>
    <xf numFmtId="0" fontId="39" fillId="0" borderId="23" xfId="0" applyFont="1" applyBorder="1" applyAlignment="1">
      <alignment horizontal="left" vertical="center" wrapText="1"/>
    </xf>
    <xf numFmtId="0" fontId="5" fillId="0" borderId="23" xfId="0" applyFont="1" applyBorder="1" applyAlignment="1">
      <alignment horizontal="left" vertical="center" wrapText="1"/>
    </xf>
    <xf numFmtId="0" fontId="6" fillId="0" borderId="20" xfId="0" applyFont="1" applyBorder="1" applyAlignment="1">
      <alignment vertical="center"/>
    </xf>
    <xf numFmtId="0" fontId="5" fillId="0" borderId="8" xfId="0" applyFont="1" applyBorder="1" applyAlignment="1">
      <alignment vertical="center" wrapText="1"/>
    </xf>
    <xf numFmtId="0" fontId="6" fillId="0" borderId="2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6" fillId="0" borderId="1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xf>
    <xf numFmtId="0" fontId="5" fillId="0" borderId="3" xfId="0" applyFont="1" applyBorder="1" applyAlignment="1">
      <alignment horizontal="distributed" vertical="center"/>
    </xf>
    <xf numFmtId="178" fontId="8"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178" fontId="8" fillId="0" borderId="84" xfId="0" applyNumberFormat="1" applyFont="1" applyBorder="1" applyAlignment="1">
      <alignment vertical="center"/>
    </xf>
    <xf numFmtId="178" fontId="7" fillId="0" borderId="80" xfId="0" applyNumberFormat="1" applyFont="1" applyBorder="1" applyAlignment="1">
      <alignment vertical="center"/>
    </xf>
    <xf numFmtId="178" fontId="8" fillId="0" borderId="87" xfId="0" applyNumberFormat="1" applyFont="1" applyBorder="1" applyAlignment="1">
      <alignment vertical="center"/>
    </xf>
    <xf numFmtId="178" fontId="8" fillId="0" borderId="85" xfId="0" applyNumberFormat="1" applyFont="1" applyBorder="1" applyAlignment="1">
      <alignment vertical="center"/>
    </xf>
    <xf numFmtId="178" fontId="8" fillId="0" borderId="86" xfId="0" applyNumberFormat="1" applyFont="1" applyBorder="1" applyAlignment="1">
      <alignment vertical="center"/>
    </xf>
    <xf numFmtId="178" fontId="17"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20" fillId="0" borderId="73" xfId="0" applyNumberFormat="1" applyFont="1" applyBorder="1" applyAlignment="1">
      <alignment horizontal="center" vertical="center"/>
    </xf>
    <xf numFmtId="178" fontId="18" fillId="0" borderId="74" xfId="0" applyNumberFormat="1" applyFont="1" applyBorder="1" applyAlignment="1">
      <alignment horizontal="center" vertical="center"/>
    </xf>
    <xf numFmtId="178" fontId="7" fillId="0" borderId="80" xfId="0" applyNumberFormat="1" applyFont="1" applyBorder="1" applyAlignment="1">
      <alignment horizontal="center" vertical="center"/>
    </xf>
    <xf numFmtId="178" fontId="8" fillId="0" borderId="81" xfId="0" applyNumberFormat="1" applyFont="1" applyBorder="1" applyAlignment="1">
      <alignment vertical="center"/>
    </xf>
    <xf numFmtId="178" fontId="8" fillId="0" borderId="82" xfId="0" applyNumberFormat="1" applyFont="1" applyBorder="1" applyAlignment="1">
      <alignment horizontal="center" vertical="center"/>
    </xf>
    <xf numFmtId="178" fontId="8" fillId="0" borderId="83" xfId="0" applyNumberFormat="1" applyFont="1" applyBorder="1" applyAlignment="1">
      <alignment vertical="center"/>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6" xfId="0" applyFont="1" applyBorder="1" applyAlignment="1">
      <alignment horizontal="center" vertical="center"/>
    </xf>
    <xf numFmtId="180" fontId="8" fillId="2" borderId="6" xfId="0" applyNumberFormat="1" applyFont="1" applyFill="1" applyBorder="1" applyAlignment="1">
      <alignment horizontal="center" vertical="center"/>
    </xf>
    <xf numFmtId="180" fontId="17"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3" fontId="36" fillId="0" borderId="6" xfId="0" applyNumberFormat="1" applyFont="1" applyBorder="1" applyAlignment="1" applyProtection="1">
      <alignment horizontal="right" vertical="center"/>
      <protection locked="0"/>
    </xf>
    <xf numFmtId="0" fontId="21" fillId="0" borderId="6" xfId="0" applyFont="1" applyBorder="1" applyAlignment="1">
      <alignment horizontal="center" vertical="center"/>
    </xf>
    <xf numFmtId="3" fontId="34" fillId="0" borderId="59" xfId="0" applyNumberFormat="1" applyFont="1" applyBorder="1" applyAlignment="1" applyProtection="1">
      <alignment horizontal="right" vertical="center"/>
      <protection locked="0"/>
    </xf>
    <xf numFmtId="3" fontId="34" fillId="0" borderId="27" xfId="0" applyNumberFormat="1" applyFont="1" applyBorder="1" applyAlignment="1" applyProtection="1">
      <alignment horizontal="right" vertical="center"/>
      <protection locked="0"/>
    </xf>
    <xf numFmtId="3" fontId="34" fillId="2" borderId="6" xfId="0" applyNumberFormat="1" applyFont="1" applyFill="1" applyBorder="1" applyAlignment="1" applyProtection="1">
      <alignment horizontal="right" vertical="center"/>
      <protection locked="0"/>
    </xf>
    <xf numFmtId="3" fontId="34" fillId="0" borderId="26" xfId="0" applyNumberFormat="1" applyFont="1" applyBorder="1" applyAlignment="1" applyProtection="1">
      <alignment horizontal="right" vertical="center"/>
      <protection locked="0"/>
    </xf>
    <xf numFmtId="0" fontId="32" fillId="0" borderId="43" xfId="0" applyFont="1" applyBorder="1" applyAlignment="1">
      <alignment horizontal="center" vertical="center" textRotation="255"/>
    </xf>
    <xf numFmtId="0" fontId="21" fillId="2" borderId="105" xfId="0" applyFont="1" applyFill="1" applyBorder="1" applyAlignment="1">
      <alignment horizontal="right" vertical="center"/>
    </xf>
    <xf numFmtId="0" fontId="33" fillId="2" borderId="20" xfId="0" applyFont="1" applyFill="1" applyBorder="1" applyAlignment="1">
      <alignment horizontal="right" vertical="center" wrapText="1"/>
    </xf>
    <xf numFmtId="0" fontId="33" fillId="2" borderId="20" xfId="0" applyFont="1" applyFill="1" applyBorder="1" applyAlignment="1">
      <alignment horizontal="center" vertical="center"/>
    </xf>
    <xf numFmtId="0" fontId="29" fillId="2" borderId="20" xfId="0" applyFont="1" applyFill="1" applyBorder="1" applyAlignment="1">
      <alignment horizontal="right" vertical="center" wrapText="1"/>
    </xf>
    <xf numFmtId="0" fontId="27" fillId="0" borderId="0" xfId="0" applyFont="1" applyBorder="1" applyAlignment="1">
      <alignment horizontal="left" vertical="center"/>
    </xf>
    <xf numFmtId="0" fontId="29" fillId="0" borderId="0" xfId="0" applyFont="1" applyBorder="1" applyAlignment="1">
      <alignment horizontal="right" vertical="center" indent="6"/>
    </xf>
    <xf numFmtId="0" fontId="21" fillId="0" borderId="0" xfId="0" applyFont="1" applyBorder="1" applyAlignment="1">
      <alignment horizontal="distributed" vertical="center"/>
    </xf>
    <xf numFmtId="0" fontId="21" fillId="0" borderId="6" xfId="0" applyFont="1" applyBorder="1" applyAlignment="1">
      <alignment horizontal="center" vertical="distributed" textRotation="255" wrapText="1"/>
    </xf>
    <xf numFmtId="0" fontId="21" fillId="0" borderId="6" xfId="0" applyFont="1" applyBorder="1" applyAlignment="1">
      <alignment horizontal="center" vertical="center" shrinkToFit="1"/>
    </xf>
    <xf numFmtId="0" fontId="30" fillId="0" borderId="103"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1" fillId="0" borderId="104" xfId="0" applyFont="1" applyBorder="1" applyAlignment="1">
      <alignment horizontal="center" vertical="center" textRotation="255" shrinkToFit="1"/>
    </xf>
    <xf numFmtId="0" fontId="27" fillId="0" borderId="102" xfId="0" applyFont="1" applyBorder="1" applyAlignment="1">
      <alignment horizontal="center" vertical="center"/>
    </xf>
    <xf numFmtId="0" fontId="21" fillId="2" borderId="6" xfId="0" applyFont="1" applyFill="1" applyBorder="1" applyAlignment="1">
      <alignment horizontal="center" vertical="center" shrinkToFit="1"/>
    </xf>
    <xf numFmtId="0" fontId="28" fillId="0" borderId="23" xfId="0" applyFont="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topLeftCell="A20" zoomScale="85" zoomScaleNormal="100" zoomScaleSheetLayoutView="85" workbookViewId="0">
      <selection activeCell="C34" sqref="C34"/>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25" customWidth="1"/>
    <col min="19" max="19" width="2.25" customWidth="1"/>
  </cols>
  <sheetData>
    <row r="1" spans="1:19" s="4" customFormat="1" ht="18" customHeight="1">
      <c r="A1" s="240"/>
      <c r="B1" s="240"/>
      <c r="C1" s="240"/>
      <c r="D1" s="240"/>
      <c r="E1" s="240"/>
      <c r="F1" s="240"/>
      <c r="G1" s="240"/>
      <c r="H1" s="240"/>
      <c r="I1" s="240"/>
      <c r="J1" s="240"/>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1" t="s">
        <v>213</v>
      </c>
      <c r="P5" s="241"/>
      <c r="Q5" s="241"/>
      <c r="R5" s="241"/>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1" t="s">
        <v>2</v>
      </c>
      <c r="B8" s="241"/>
      <c r="C8" s="241"/>
      <c r="D8" s="241"/>
      <c r="E8" s="241"/>
      <c r="F8" s="241"/>
      <c r="G8" s="241"/>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2"/>
      <c r="M11" s="242"/>
      <c r="N11" s="243" t="s">
        <v>4</v>
      </c>
      <c r="O11" s="243"/>
      <c r="P11" s="243"/>
      <c r="Q11"/>
      <c r="R11"/>
      <c r="S11"/>
    </row>
    <row r="12" spans="1:19" s="4" customFormat="1" ht="29.25" customHeight="1">
      <c r="A12"/>
      <c r="B12"/>
      <c r="C12"/>
      <c r="D12"/>
      <c r="E12"/>
      <c r="F12"/>
      <c r="G12"/>
      <c r="H12"/>
      <c r="I12"/>
      <c r="J12"/>
      <c r="K12"/>
      <c r="L12"/>
      <c r="M12"/>
      <c r="N12" s="7" t="s">
        <v>5</v>
      </c>
      <c r="O12" s="244" t="s">
        <v>6</v>
      </c>
      <c r="P12" s="244"/>
      <c r="Q12" s="244"/>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5" t="s">
        <v>8</v>
      </c>
      <c r="B18" s="245"/>
      <c r="C18" s="245"/>
      <c r="D18" s="245"/>
      <c r="E18" s="245"/>
      <c r="F18" s="245"/>
      <c r="G18" s="245"/>
      <c r="H18" s="245"/>
      <c r="I18" s="245"/>
      <c r="J18" s="245"/>
      <c r="K18" s="245"/>
      <c r="L18" s="245"/>
      <c r="M18" s="245"/>
      <c r="N18" s="245"/>
      <c r="O18" s="245"/>
      <c r="P18" s="245"/>
      <c r="Q18" s="245"/>
      <c r="R18" s="245"/>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6" t="s">
        <v>13</v>
      </c>
      <c r="I21" s="246"/>
      <c r="J21" s="246"/>
      <c r="K21" s="7">
        <v>1768</v>
      </c>
      <c r="L21" s="241" t="s">
        <v>14</v>
      </c>
      <c r="M21" s="241"/>
      <c r="N21" s="241"/>
      <c r="O21" s="241"/>
      <c r="P21" s="241"/>
      <c r="Q21" s="241"/>
      <c r="R21" s="241"/>
    </row>
    <row r="22" spans="1:19" ht="18" customHeight="1">
      <c r="A22" s="7"/>
      <c r="B22" s="7"/>
      <c r="C22" s="7"/>
      <c r="D22" s="7"/>
      <c r="E22" s="7"/>
      <c r="F22" s="7"/>
      <c r="G22" s="7"/>
      <c r="H22" s="7"/>
      <c r="I22" s="7"/>
      <c r="J22" s="7"/>
      <c r="K22" s="7"/>
      <c r="L22" s="7"/>
      <c r="M22" s="7"/>
      <c r="N22" s="7"/>
      <c r="O22" s="7"/>
      <c r="P22" s="7"/>
      <c r="Q22" s="7"/>
      <c r="R22" s="7"/>
    </row>
    <row r="23" spans="1:19" ht="18" customHeight="1">
      <c r="A23" s="241" t="s">
        <v>15</v>
      </c>
      <c r="B23" s="241"/>
      <c r="C23" s="241"/>
      <c r="D23" s="241"/>
      <c r="E23" s="241"/>
      <c r="F23" s="241"/>
      <c r="G23" s="241"/>
      <c r="H23" s="241"/>
      <c r="I23" s="241"/>
      <c r="J23" s="241"/>
      <c r="K23" s="241"/>
      <c r="L23" s="241"/>
      <c r="M23" s="241"/>
      <c r="N23" s="241"/>
      <c r="O23" s="241"/>
      <c r="P23" s="241"/>
      <c r="Q23" s="241"/>
      <c r="R23" s="241"/>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1" t="s">
        <v>16</v>
      </c>
      <c r="B25" s="241"/>
      <c r="C25" s="241"/>
      <c r="D25" s="241"/>
      <c r="E25" s="241"/>
      <c r="F25" s="241"/>
      <c r="G25" s="241"/>
      <c r="H25" s="241"/>
      <c r="I25" s="241"/>
      <c r="J25" s="241"/>
      <c r="K25" s="241"/>
      <c r="L25" s="241"/>
      <c r="M25" s="241"/>
      <c r="N25" s="241"/>
      <c r="O25" s="241"/>
      <c r="P25" s="241"/>
      <c r="Q25" s="241"/>
      <c r="R25" s="241"/>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39" t="s">
        <v>17</v>
      </c>
      <c r="B28" s="239"/>
      <c r="C28" s="239"/>
      <c r="D28" s="239"/>
      <c r="E28" s="239"/>
      <c r="F28" s="239"/>
      <c r="G28" s="239"/>
      <c r="H28" s="239"/>
      <c r="I28" s="239"/>
      <c r="J28" s="239"/>
      <c r="K28" s="239"/>
      <c r="L28" s="239"/>
      <c r="M28" s="239"/>
      <c r="N28" s="239"/>
      <c r="O28" s="239"/>
      <c r="P28" s="239"/>
      <c r="Q28" s="239"/>
      <c r="R28" s="239"/>
      <c r="S28" s="239"/>
    </row>
    <row r="29" spans="1:19" s="14" customFormat="1" ht="18" customHeight="1">
      <c r="A29" s="247"/>
      <c r="B29" s="247"/>
      <c r="C29" s="247"/>
      <c r="D29" s="247"/>
      <c r="E29" s="247"/>
      <c r="F29" s="247"/>
      <c r="G29" s="247"/>
      <c r="H29" s="247"/>
      <c r="I29" s="247"/>
      <c r="J29" s="247"/>
      <c r="K29" s="247"/>
      <c r="L29" s="247"/>
      <c r="M29" s="247"/>
      <c r="N29" s="247"/>
      <c r="O29" s="247"/>
      <c r="P29" s="247"/>
      <c r="Q29" s="247"/>
      <c r="R29" s="247"/>
      <c r="S29" s="13"/>
    </row>
    <row r="30" spans="1:19" ht="21" customHeight="1">
      <c r="B30" s="14" t="s">
        <v>18</v>
      </c>
      <c r="J30" s="248"/>
      <c r="K30" s="248"/>
      <c r="L30" s="248"/>
      <c r="M30" s="248"/>
      <c r="N30" s="15" t="s">
        <v>19</v>
      </c>
    </row>
    <row r="31" spans="1:19" ht="21" customHeight="1">
      <c r="B31" s="247"/>
      <c r="C31" s="247"/>
      <c r="D31" s="247"/>
      <c r="E31" s="247"/>
      <c r="F31" s="247"/>
      <c r="G31" s="247"/>
      <c r="H31" s="247"/>
      <c r="I31" s="247"/>
      <c r="J31" s="247"/>
      <c r="K31" s="247"/>
      <c r="L31" s="247"/>
      <c r="M31" s="247"/>
      <c r="N31" s="247"/>
      <c r="O31" s="247"/>
      <c r="P31" s="247"/>
      <c r="Q31" s="247"/>
      <c r="R31" s="247"/>
      <c r="S31" s="247"/>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237">
        <v>-1</v>
      </c>
      <c r="C33" s="7" t="s">
        <v>217</v>
      </c>
      <c r="D33" s="7"/>
    </row>
    <row r="34" spans="1:19" ht="21" customHeight="1">
      <c r="B34" s="237">
        <v>-2</v>
      </c>
      <c r="C34" s="221" t="s">
        <v>214</v>
      </c>
      <c r="D34" s="221"/>
    </row>
    <row r="35" spans="1:19" ht="21" customHeight="1">
      <c r="A35" s="14"/>
      <c r="B35" s="237">
        <v>-3</v>
      </c>
      <c r="C35" s="221" t="s">
        <v>215</v>
      </c>
      <c r="D35" s="221"/>
      <c r="E35" s="14"/>
      <c r="F35" s="14"/>
      <c r="G35" s="14"/>
      <c r="H35" s="14"/>
      <c r="I35" s="14"/>
      <c r="J35" s="14"/>
      <c r="K35" s="14"/>
      <c r="L35" s="14"/>
      <c r="M35" s="14"/>
      <c r="N35" s="14"/>
      <c r="O35" s="14"/>
      <c r="P35" s="14"/>
      <c r="Q35" s="14"/>
      <c r="R35" s="14"/>
      <c r="S35" s="14"/>
    </row>
    <row r="36" spans="1:19" ht="21" customHeight="1">
      <c r="B36" s="237">
        <v>-4</v>
      </c>
      <c r="C36" s="7" t="s">
        <v>21</v>
      </c>
      <c r="D36" s="7"/>
      <c r="E36" s="14"/>
      <c r="F36" s="14"/>
      <c r="G36" s="14"/>
      <c r="H36" s="14"/>
      <c r="I36" s="14"/>
    </row>
    <row r="37" spans="1:19" ht="21" customHeight="1">
      <c r="C37" s="249"/>
      <c r="D37" s="249"/>
    </row>
    <row r="38" spans="1:19" ht="21" customHeight="1"/>
    <row r="39" spans="1:19" ht="21" customHeight="1"/>
    <row r="40" spans="1:19" ht="21" customHeight="1"/>
    <row r="46" spans="1:19" ht="14.25">
      <c r="O46" s="17" t="s">
        <v>22</v>
      </c>
      <c r="P46" s="250"/>
      <c r="Q46" s="250"/>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A29:R29"/>
    <mergeCell ref="J30:M30"/>
    <mergeCell ref="B31:S31"/>
    <mergeCell ref="C37:D37"/>
    <mergeCell ref="P46:Q46"/>
    <mergeCell ref="A28:S28"/>
    <mergeCell ref="A1:J1"/>
    <mergeCell ref="O5:R5"/>
    <mergeCell ref="A8:G8"/>
    <mergeCell ref="L11:M11"/>
    <mergeCell ref="N11:P11"/>
    <mergeCell ref="O12:Q12"/>
    <mergeCell ref="A18:R18"/>
    <mergeCell ref="H21:J21"/>
    <mergeCell ref="L21:R21"/>
    <mergeCell ref="A23:R23"/>
    <mergeCell ref="A25:R25"/>
  </mergeCells>
  <phoneticPr fontId="38"/>
  <pageMargins left="0.90555555555555556" right="0.59027777777777779" top="1.1812499999999999" bottom="0.98402777777777772" header="0.51180555555555551" footer="0.51180555555555551"/>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60" zoomScaleNormal="100" workbookViewId="0">
      <selection sqref="A1:B1"/>
    </sheetView>
  </sheetViews>
  <sheetFormatPr defaultRowHeight="13.5"/>
  <cols>
    <col min="2" max="2" width="10.25" customWidth="1"/>
    <col min="3" max="3" width="15.125" customWidth="1"/>
    <col min="5" max="5" width="10" customWidth="1"/>
    <col min="6" max="6" width="20.875" customWidth="1"/>
    <col min="7" max="7" width="21.25" customWidth="1"/>
    <col min="8" max="8" width="8.875" customWidth="1"/>
    <col min="9" max="9" width="0.375" customWidth="1"/>
  </cols>
  <sheetData>
    <row r="1" spans="1:10" s="18" customFormat="1" ht="16.5" customHeight="1">
      <c r="A1" s="284">
        <v>3</v>
      </c>
      <c r="B1" s="284"/>
      <c r="G1" s="285" t="s">
        <v>23</v>
      </c>
      <c r="H1" s="285"/>
    </row>
    <row r="2" spans="1:10" ht="17.100000000000001" customHeight="1">
      <c r="A2" s="286" t="s">
        <v>24</v>
      </c>
      <c r="B2" s="286"/>
      <c r="C2" s="286"/>
      <c r="D2" s="286"/>
      <c r="E2" s="286"/>
      <c r="F2" s="286"/>
      <c r="G2" s="286"/>
      <c r="H2" s="286"/>
    </row>
    <row r="3" spans="1:10" ht="17.100000000000001" customHeight="1">
      <c r="A3" s="14"/>
      <c r="B3" s="14"/>
      <c r="C3" s="14"/>
      <c r="D3" s="14"/>
      <c r="E3" s="14"/>
      <c r="F3" s="14"/>
      <c r="G3" s="19" t="s">
        <v>25</v>
      </c>
      <c r="H3" s="20" t="s">
        <v>26</v>
      </c>
    </row>
    <row r="4" spans="1:10" ht="18" customHeight="1">
      <c r="A4" s="21"/>
      <c r="B4" s="21"/>
      <c r="C4" s="21"/>
      <c r="D4" s="21"/>
      <c r="E4" s="21"/>
      <c r="F4" s="22" t="s">
        <v>27</v>
      </c>
      <c r="G4" s="23">
        <f>SUM(様式２!E24)</f>
        <v>0</v>
      </c>
      <c r="H4" s="24" t="s">
        <v>28</v>
      </c>
    </row>
    <row r="5" spans="1:10" ht="12.75" customHeight="1">
      <c r="A5" s="279" t="s">
        <v>29</v>
      </c>
      <c r="B5" s="279"/>
      <c r="C5" s="279"/>
      <c r="D5" s="279"/>
      <c r="E5" s="279"/>
      <c r="F5" s="279"/>
      <c r="G5" s="280">
        <f>様式２!E19</f>
        <v>0</v>
      </c>
      <c r="H5" s="281" t="s">
        <v>30</v>
      </c>
    </row>
    <row r="6" spans="1:10" ht="12.75" customHeight="1">
      <c r="A6" s="279"/>
      <c r="B6" s="279"/>
      <c r="C6" s="279"/>
      <c r="D6" s="279"/>
      <c r="E6" s="279"/>
      <c r="F6" s="279"/>
      <c r="G6" s="280"/>
      <c r="H6" s="281"/>
    </row>
    <row r="7" spans="1:10" ht="12.75" customHeight="1">
      <c r="A7" s="279" t="s">
        <v>31</v>
      </c>
      <c r="B7" s="279"/>
      <c r="C7" s="279"/>
      <c r="D7" s="279"/>
      <c r="E7" s="279"/>
      <c r="F7" s="279"/>
      <c r="G7" s="280">
        <f>様式２!F19</f>
        <v>0</v>
      </c>
      <c r="H7" s="281" t="s">
        <v>32</v>
      </c>
    </row>
    <row r="8" spans="1:10" ht="12.75" customHeight="1">
      <c r="A8" s="279"/>
      <c r="B8" s="279"/>
      <c r="C8" s="279"/>
      <c r="D8" s="279"/>
      <c r="E8" s="279"/>
      <c r="F8" s="279"/>
      <c r="G8" s="280"/>
      <c r="H8" s="281"/>
    </row>
    <row r="9" spans="1:10" ht="18.75" customHeight="1">
      <c r="A9" s="282" t="s">
        <v>33</v>
      </c>
      <c r="B9" s="282"/>
      <c r="C9" s="282"/>
      <c r="D9" s="282"/>
      <c r="E9" s="14"/>
      <c r="F9" s="14"/>
      <c r="G9" s="25"/>
      <c r="H9" s="14"/>
    </row>
    <row r="10" spans="1:10" ht="17.100000000000001" customHeight="1">
      <c r="A10" s="283" t="s">
        <v>34</v>
      </c>
      <c r="B10" s="283"/>
      <c r="C10" s="283"/>
      <c r="D10" s="283" t="s">
        <v>35</v>
      </c>
      <c r="E10" s="283"/>
      <c r="F10" s="283"/>
      <c r="G10" s="27" t="s">
        <v>36</v>
      </c>
      <c r="H10" s="28"/>
      <c r="I10" s="29"/>
      <c r="J10" s="3"/>
    </row>
    <row r="11" spans="1:10" ht="17.100000000000001" customHeight="1">
      <c r="A11" s="274" t="s">
        <v>37</v>
      </c>
      <c r="B11" s="274"/>
      <c r="C11" s="274"/>
      <c r="D11" s="275" t="s">
        <v>38</v>
      </c>
      <c r="E11" s="275"/>
      <c r="F11" s="275"/>
      <c r="G11" s="222">
        <f>様式２!G24</f>
        <v>0</v>
      </c>
      <c r="H11" s="30" t="s">
        <v>19</v>
      </c>
      <c r="I11" s="29"/>
      <c r="J11" s="3"/>
    </row>
    <row r="12" spans="1:10" ht="17.100000000000001" customHeight="1">
      <c r="A12" s="274"/>
      <c r="B12" s="274"/>
      <c r="C12" s="274"/>
      <c r="D12" s="257" t="s">
        <v>39</v>
      </c>
      <c r="E12" s="257"/>
      <c r="F12" s="257"/>
      <c r="G12" s="223">
        <f>様式２!H24</f>
        <v>0</v>
      </c>
      <c r="H12" s="31" t="s">
        <v>19</v>
      </c>
      <c r="I12" s="29"/>
      <c r="J12" s="3"/>
    </row>
    <row r="13" spans="1:10" ht="17.100000000000001" customHeight="1">
      <c r="A13" s="274"/>
      <c r="B13" s="274"/>
      <c r="C13" s="274"/>
      <c r="D13" s="276" t="str">
        <f>"③ その他（"&amp;"  "&amp;様式２!I20&amp;"   "&amp;"）"</f>
        <v>③ その他（     ）</v>
      </c>
      <c r="E13" s="276"/>
      <c r="F13" s="276"/>
      <c r="G13" s="224">
        <f>様式２!I24</f>
        <v>0</v>
      </c>
      <c r="H13" s="8" t="s">
        <v>19</v>
      </c>
      <c r="I13" s="29"/>
      <c r="J13" s="3"/>
    </row>
    <row r="14" spans="1:10" ht="17.100000000000001" customHeight="1">
      <c r="A14" s="259" t="s">
        <v>40</v>
      </c>
      <c r="B14" s="259"/>
      <c r="C14" s="259"/>
      <c r="D14" s="259"/>
      <c r="E14" s="259"/>
      <c r="F14" s="259"/>
      <c r="G14" s="225">
        <f>SUM(G11:G13)</f>
        <v>0</v>
      </c>
      <c r="H14" s="32" t="s">
        <v>41</v>
      </c>
      <c r="I14" s="29"/>
      <c r="J14" s="3"/>
    </row>
    <row r="15" spans="1:10" ht="17.100000000000001" customHeight="1">
      <c r="A15" s="277" t="s">
        <v>42</v>
      </c>
      <c r="B15" s="277"/>
      <c r="C15" s="277"/>
      <c r="D15" s="278" t="s">
        <v>43</v>
      </c>
      <c r="E15" s="278"/>
      <c r="F15" s="278"/>
      <c r="G15" s="226">
        <f>様式２!J24</f>
        <v>0</v>
      </c>
      <c r="H15" s="33" t="s">
        <v>19</v>
      </c>
      <c r="I15" s="29"/>
      <c r="J15" s="3"/>
    </row>
    <row r="16" spans="1:10" ht="17.100000000000001" customHeight="1">
      <c r="A16" s="277"/>
      <c r="B16" s="277"/>
      <c r="C16" s="277"/>
      <c r="D16" s="267" t="s">
        <v>44</v>
      </c>
      <c r="E16" s="267"/>
      <c r="F16" s="267"/>
      <c r="G16" s="227">
        <f>様式２!K24</f>
        <v>0</v>
      </c>
      <c r="H16" s="31" t="s">
        <v>19</v>
      </c>
      <c r="I16" s="29"/>
      <c r="J16" s="3"/>
    </row>
    <row r="17" spans="1:10" ht="17.100000000000001" customHeight="1">
      <c r="A17" s="277"/>
      <c r="B17" s="277"/>
      <c r="C17" s="277"/>
      <c r="D17" s="267" t="s">
        <v>45</v>
      </c>
      <c r="E17" s="267"/>
      <c r="F17" s="267"/>
      <c r="G17" s="227">
        <f>様式２!L24</f>
        <v>0</v>
      </c>
      <c r="H17" s="31" t="s">
        <v>19</v>
      </c>
      <c r="I17" s="29"/>
      <c r="J17" s="3"/>
    </row>
    <row r="18" spans="1:10" ht="17.100000000000001" customHeight="1">
      <c r="A18" s="277"/>
      <c r="B18" s="277"/>
      <c r="C18" s="277"/>
      <c r="D18" s="267" t="s">
        <v>46</v>
      </c>
      <c r="E18" s="267"/>
      <c r="F18" s="267"/>
      <c r="G18" s="227">
        <f>様式２!M24</f>
        <v>0</v>
      </c>
      <c r="H18" s="31" t="s">
        <v>19</v>
      </c>
      <c r="I18" s="29"/>
      <c r="J18" s="3"/>
    </row>
    <row r="19" spans="1:10" ht="17.100000000000001" customHeight="1">
      <c r="A19" s="277"/>
      <c r="B19" s="277"/>
      <c r="C19" s="277"/>
      <c r="D19" s="257" t="s">
        <v>47</v>
      </c>
      <c r="E19" s="257"/>
      <c r="F19" s="257"/>
      <c r="G19" s="227">
        <f>様式２!N24</f>
        <v>0</v>
      </c>
      <c r="H19" s="31" t="s">
        <v>19</v>
      </c>
      <c r="I19" s="29"/>
      <c r="J19" s="3"/>
    </row>
    <row r="20" spans="1:10" ht="17.100000000000001" customHeight="1">
      <c r="A20" s="277"/>
      <c r="B20" s="277"/>
      <c r="C20" s="277"/>
      <c r="D20" s="267" t="s">
        <v>48</v>
      </c>
      <c r="E20" s="267"/>
      <c r="F20" s="267"/>
      <c r="G20" s="227">
        <f>様式２!O24</f>
        <v>0</v>
      </c>
      <c r="H20" s="31" t="s">
        <v>19</v>
      </c>
      <c r="I20" s="29"/>
      <c r="J20" s="3"/>
    </row>
    <row r="21" spans="1:10" ht="17.100000000000001" customHeight="1">
      <c r="A21" s="277"/>
      <c r="B21" s="277"/>
      <c r="C21" s="277"/>
      <c r="D21" s="267" t="s">
        <v>49</v>
      </c>
      <c r="E21" s="267"/>
      <c r="F21" s="267"/>
      <c r="G21" s="227">
        <f>様式２!P24</f>
        <v>0</v>
      </c>
      <c r="H21" s="31" t="s">
        <v>19</v>
      </c>
      <c r="I21" s="29"/>
      <c r="J21" s="3"/>
    </row>
    <row r="22" spans="1:10" ht="17.100000000000001" customHeight="1">
      <c r="A22" s="277"/>
      <c r="B22" s="277"/>
      <c r="C22" s="277"/>
      <c r="D22" s="267" t="s">
        <v>50</v>
      </c>
      <c r="E22" s="267"/>
      <c r="F22" s="267"/>
      <c r="G22" s="227">
        <f>様式２!Q24</f>
        <v>0</v>
      </c>
      <c r="H22" s="31" t="s">
        <v>19</v>
      </c>
      <c r="I22" s="29"/>
      <c r="J22" s="3"/>
    </row>
    <row r="23" spans="1:10" ht="17.100000000000001" customHeight="1">
      <c r="A23" s="277"/>
      <c r="B23" s="277"/>
      <c r="C23" s="277"/>
      <c r="D23" s="267" t="s">
        <v>51</v>
      </c>
      <c r="E23" s="267"/>
      <c r="F23" s="267"/>
      <c r="G23" s="227">
        <f>様式２!R24</f>
        <v>0</v>
      </c>
      <c r="H23" s="31" t="s">
        <v>19</v>
      </c>
      <c r="I23" s="29"/>
      <c r="J23" s="3"/>
    </row>
    <row r="24" spans="1:10" ht="17.100000000000001" customHeight="1">
      <c r="A24" s="277"/>
      <c r="B24" s="277"/>
      <c r="C24" s="277"/>
      <c r="D24" s="267" t="s">
        <v>52</v>
      </c>
      <c r="E24" s="267"/>
      <c r="F24" s="267"/>
      <c r="G24" s="227">
        <f>様式２!S24</f>
        <v>0</v>
      </c>
      <c r="H24" s="31" t="s">
        <v>19</v>
      </c>
      <c r="I24" s="29"/>
      <c r="J24" s="3"/>
    </row>
    <row r="25" spans="1:10" ht="17.100000000000001" customHeight="1">
      <c r="A25" s="277"/>
      <c r="B25" s="277"/>
      <c r="C25" s="277"/>
      <c r="D25" s="267" t="s">
        <v>53</v>
      </c>
      <c r="E25" s="267"/>
      <c r="F25" s="267"/>
      <c r="G25" s="227">
        <f>様式２!T24</f>
        <v>0</v>
      </c>
      <c r="H25" s="31" t="s">
        <v>19</v>
      </c>
      <c r="I25" s="29"/>
      <c r="J25" s="3"/>
    </row>
    <row r="26" spans="1:10" ht="17.100000000000001" customHeight="1">
      <c r="A26" s="277"/>
      <c r="B26" s="277"/>
      <c r="C26" s="277"/>
      <c r="D26" s="271" t="str">
        <f>"⑫ その他（"&amp;"                   "&amp;様式２!U20&amp;"              "&amp;"）"</f>
        <v>⑫ その他（                                 ）</v>
      </c>
      <c r="E26" s="271"/>
      <c r="F26" s="271"/>
      <c r="G26" s="228">
        <f>様式２!U24</f>
        <v>0</v>
      </c>
      <c r="H26" s="8" t="s">
        <v>19</v>
      </c>
      <c r="I26" s="29"/>
      <c r="J26" s="3"/>
    </row>
    <row r="27" spans="1:10" ht="17.100000000000001" customHeight="1">
      <c r="A27" s="259" t="s">
        <v>40</v>
      </c>
      <c r="B27" s="259"/>
      <c r="C27" s="259"/>
      <c r="D27" s="259"/>
      <c r="E27" s="259"/>
      <c r="F27" s="259"/>
      <c r="G27" s="225">
        <f>SUM(G15:G26)</f>
        <v>0</v>
      </c>
      <c r="H27" s="32" t="s">
        <v>54</v>
      </c>
      <c r="I27" s="29"/>
      <c r="J27" s="3"/>
    </row>
    <row r="28" spans="1:10" ht="17.100000000000001" customHeight="1">
      <c r="A28" s="272" t="s">
        <v>55</v>
      </c>
      <c r="B28" s="272"/>
      <c r="C28" s="272"/>
      <c r="D28" s="266" t="s">
        <v>56</v>
      </c>
      <c r="E28" s="266"/>
      <c r="F28" s="266"/>
      <c r="G28" s="228">
        <f>様式２!V24</f>
        <v>0</v>
      </c>
      <c r="H28" s="8" t="s">
        <v>19</v>
      </c>
      <c r="I28" s="29"/>
      <c r="J28" s="3"/>
    </row>
    <row r="29" spans="1:10" ht="17.100000000000001" customHeight="1">
      <c r="A29" s="272"/>
      <c r="B29" s="272"/>
      <c r="C29" s="272"/>
      <c r="D29" s="267" t="s">
        <v>57</v>
      </c>
      <c r="E29" s="267"/>
      <c r="F29" s="267"/>
      <c r="G29" s="227">
        <f>様式２!W24</f>
        <v>0</v>
      </c>
      <c r="H29" s="31" t="s">
        <v>19</v>
      </c>
      <c r="I29" s="29"/>
      <c r="J29" s="3"/>
    </row>
    <row r="30" spans="1:10" ht="17.100000000000001" customHeight="1">
      <c r="A30" s="272"/>
      <c r="B30" s="272"/>
      <c r="C30" s="272"/>
      <c r="D30" s="273" t="str">
        <f>"③ その他（"&amp;" "&amp;様式２!X20&amp;"  "&amp;"）"</f>
        <v>③ その他（   ）</v>
      </c>
      <c r="E30" s="273"/>
      <c r="F30" s="273"/>
      <c r="G30" s="229">
        <f>様式２!X24</f>
        <v>0</v>
      </c>
      <c r="H30" s="34" t="s">
        <v>19</v>
      </c>
      <c r="I30" s="29"/>
      <c r="J30" s="3"/>
    </row>
    <row r="31" spans="1:10" ht="17.100000000000001" customHeight="1">
      <c r="A31" s="259" t="s">
        <v>40</v>
      </c>
      <c r="B31" s="259"/>
      <c r="C31" s="259"/>
      <c r="D31" s="259"/>
      <c r="E31" s="259"/>
      <c r="F31" s="259"/>
      <c r="G31" s="230">
        <f>SUM(G28:G30)</f>
        <v>0</v>
      </c>
      <c r="H31" s="35" t="s">
        <v>58</v>
      </c>
      <c r="I31" s="29"/>
      <c r="J31" s="3"/>
    </row>
    <row r="32" spans="1:10" ht="17.100000000000001" customHeight="1">
      <c r="A32" s="265" t="s">
        <v>59</v>
      </c>
      <c r="B32" s="265"/>
      <c r="C32" s="265"/>
      <c r="D32" s="266" t="s">
        <v>60</v>
      </c>
      <c r="E32" s="266"/>
      <c r="F32" s="266"/>
      <c r="G32" s="228">
        <f>様式２!Y24</f>
        <v>0</v>
      </c>
      <c r="H32" s="8" t="s">
        <v>19</v>
      </c>
      <c r="I32" s="29"/>
      <c r="J32" s="3"/>
    </row>
    <row r="33" spans="1:10" ht="17.100000000000001" customHeight="1">
      <c r="A33" s="265"/>
      <c r="B33" s="265"/>
      <c r="C33" s="265"/>
      <c r="D33" s="267" t="s">
        <v>61</v>
      </c>
      <c r="E33" s="267"/>
      <c r="F33" s="267"/>
      <c r="G33" s="227">
        <f>様式２!Z24</f>
        <v>0</v>
      </c>
      <c r="H33" s="31" t="s">
        <v>19</v>
      </c>
      <c r="I33" s="29"/>
      <c r="J33" s="3"/>
    </row>
    <row r="34" spans="1:10" ht="17.100000000000001" customHeight="1">
      <c r="A34" s="265"/>
      <c r="B34" s="265"/>
      <c r="C34" s="265"/>
      <c r="D34" s="266" t="str">
        <f>"③ その他（"&amp;"    "&amp;様式２!AA20&amp;"    "&amp;"）"</f>
        <v>③ その他（        ）</v>
      </c>
      <c r="E34" s="266"/>
      <c r="F34" s="266"/>
      <c r="G34" s="228">
        <f>様式２!AA24</f>
        <v>0</v>
      </c>
      <c r="H34" s="8" t="s">
        <v>19</v>
      </c>
      <c r="I34" s="29"/>
      <c r="J34" s="3"/>
    </row>
    <row r="35" spans="1:10" ht="17.100000000000001" customHeight="1">
      <c r="A35" s="259" t="s">
        <v>40</v>
      </c>
      <c r="B35" s="259"/>
      <c r="C35" s="259"/>
      <c r="D35" s="259"/>
      <c r="E35" s="259"/>
      <c r="F35" s="259"/>
      <c r="G35" s="225">
        <f>SUM(G32:G34)</f>
        <v>0</v>
      </c>
      <c r="H35" s="32" t="s">
        <v>62</v>
      </c>
      <c r="I35" s="29"/>
      <c r="J35" s="3"/>
    </row>
    <row r="36" spans="1:10" ht="30.75" customHeight="1">
      <c r="A36" s="268" t="s">
        <v>63</v>
      </c>
      <c r="B36" s="268"/>
      <c r="C36" s="268"/>
      <c r="D36" s="266" t="s">
        <v>64</v>
      </c>
      <c r="E36" s="266"/>
      <c r="F36" s="266"/>
      <c r="G36" s="228">
        <f>様式２!AB24</f>
        <v>0</v>
      </c>
      <c r="H36" s="8" t="s">
        <v>19</v>
      </c>
      <c r="I36" s="29"/>
      <c r="J36" s="3"/>
    </row>
    <row r="37" spans="1:10" ht="30.75" customHeight="1">
      <c r="A37" s="269" t="s">
        <v>212</v>
      </c>
      <c r="B37" s="270"/>
      <c r="C37" s="36">
        <f>(様式２!F19)</f>
        <v>0</v>
      </c>
      <c r="D37" s="267" t="s">
        <v>65</v>
      </c>
      <c r="E37" s="267"/>
      <c r="F37" s="267"/>
      <c r="G37" s="227">
        <f>様式２!AC24</f>
        <v>0</v>
      </c>
      <c r="H37" s="31" t="s">
        <v>19</v>
      </c>
      <c r="I37" s="29"/>
      <c r="J37" s="3"/>
    </row>
    <row r="38" spans="1:10" ht="17.100000000000001" customHeight="1">
      <c r="A38" s="259" t="s">
        <v>40</v>
      </c>
      <c r="B38" s="259"/>
      <c r="C38" s="259"/>
      <c r="D38" s="259"/>
      <c r="E38" s="259"/>
      <c r="F38" s="259"/>
      <c r="G38" s="225">
        <f>SUM(G36:G37)</f>
        <v>0</v>
      </c>
      <c r="H38" s="32" t="s">
        <v>66</v>
      </c>
      <c r="I38" s="29"/>
      <c r="J38" s="3"/>
    </row>
    <row r="39" spans="1:10" ht="17.100000000000001" customHeight="1">
      <c r="A39" s="263" t="s">
        <v>67</v>
      </c>
      <c r="B39" s="263"/>
      <c r="C39" s="263"/>
      <c r="D39" s="264" t="s">
        <v>68</v>
      </c>
      <c r="E39" s="264"/>
      <c r="F39" s="264"/>
      <c r="G39" s="228">
        <f>様式２!AG24</f>
        <v>0</v>
      </c>
      <c r="H39" s="8" t="s">
        <v>19</v>
      </c>
      <c r="I39" s="29"/>
      <c r="J39" s="3"/>
    </row>
    <row r="40" spans="1:10" ht="17.100000000000001" customHeight="1">
      <c r="A40" s="263"/>
      <c r="B40" s="263"/>
      <c r="C40" s="263"/>
      <c r="D40" s="257" t="s">
        <v>69</v>
      </c>
      <c r="E40" s="257"/>
      <c r="F40" s="257"/>
      <c r="G40" s="227">
        <f>様式２!AH24</f>
        <v>0</v>
      </c>
      <c r="H40" s="31" t="s">
        <v>19</v>
      </c>
      <c r="I40" s="29"/>
      <c r="J40" s="3"/>
    </row>
    <row r="41" spans="1:10" ht="17.100000000000001" customHeight="1">
      <c r="A41" s="37"/>
      <c r="B41" s="38"/>
      <c r="C41" s="38"/>
      <c r="D41" s="257" t="s">
        <v>70</v>
      </c>
      <c r="E41" s="257"/>
      <c r="F41" s="257"/>
      <c r="G41" s="227">
        <f>様式２!AI24</f>
        <v>0</v>
      </c>
      <c r="H41" s="31" t="s">
        <v>19</v>
      </c>
      <c r="I41" s="29"/>
      <c r="J41" s="3"/>
    </row>
    <row r="42" spans="1:10" ht="17.100000000000001" customHeight="1">
      <c r="A42" s="37"/>
      <c r="B42" s="18"/>
      <c r="C42" s="38"/>
      <c r="D42" s="257" t="s">
        <v>71</v>
      </c>
      <c r="E42" s="257"/>
      <c r="F42" s="257"/>
      <c r="G42" s="227">
        <f>様式２!AJ24</f>
        <v>0</v>
      </c>
      <c r="H42" s="31" t="s">
        <v>19</v>
      </c>
      <c r="I42" s="29"/>
      <c r="J42" s="3"/>
    </row>
    <row r="43" spans="1:10" ht="17.100000000000001" customHeight="1">
      <c r="A43" s="37"/>
      <c r="B43" s="18"/>
      <c r="C43" s="38"/>
      <c r="D43" s="257" t="s">
        <v>72</v>
      </c>
      <c r="E43" s="257"/>
      <c r="F43" s="257"/>
      <c r="G43" s="227">
        <f>様式２!AK24</f>
        <v>0</v>
      </c>
      <c r="H43" s="31" t="s">
        <v>19</v>
      </c>
      <c r="I43" s="29"/>
      <c r="J43" s="3"/>
    </row>
    <row r="44" spans="1:10" ht="17.100000000000001" customHeight="1">
      <c r="A44" s="37"/>
      <c r="B44" s="18"/>
      <c r="C44" s="38"/>
      <c r="D44" s="257" t="s">
        <v>73</v>
      </c>
      <c r="E44" s="257"/>
      <c r="F44" s="257"/>
      <c r="G44" s="227">
        <f>様式２!AL24</f>
        <v>0</v>
      </c>
      <c r="H44" s="31" t="s">
        <v>19</v>
      </c>
      <c r="I44" s="29"/>
      <c r="J44" s="3"/>
    </row>
    <row r="45" spans="1:10" ht="17.100000000000001" customHeight="1">
      <c r="A45" s="39"/>
      <c r="B45" s="40"/>
      <c r="C45" s="41"/>
      <c r="D45" s="258" t="str">
        <f>"⑦ その他（"&amp;"    "&amp;様式２!AM20&amp;"   "&amp;"）"</f>
        <v>⑦ その他（       ）</v>
      </c>
      <c r="E45" s="258"/>
      <c r="F45" s="258"/>
      <c r="G45" s="231">
        <f>様式２!AM24</f>
        <v>0</v>
      </c>
      <c r="H45" s="8" t="s">
        <v>19</v>
      </c>
      <c r="I45" s="29"/>
      <c r="J45" s="3"/>
    </row>
    <row r="46" spans="1:10" ht="17.100000000000001" customHeight="1">
      <c r="A46" s="259" t="s">
        <v>40</v>
      </c>
      <c r="B46" s="259"/>
      <c r="C46" s="259"/>
      <c r="D46" s="259"/>
      <c r="E46" s="259"/>
      <c r="F46" s="259"/>
      <c r="G46" s="225">
        <f>SUM(G39:G45)</f>
        <v>0</v>
      </c>
      <c r="H46" s="32" t="s">
        <v>74</v>
      </c>
      <c r="I46" s="29"/>
      <c r="J46" s="3"/>
    </row>
    <row r="47" spans="1:10" ht="17.100000000000001" customHeight="1">
      <c r="A47" s="260" t="str">
        <f>"⑦ その他（"&amp;"                   "&amp;様式２!AN20&amp;"              "&amp;"）"</f>
        <v>⑦ その他（                                 ）</v>
      </c>
      <c r="B47" s="260"/>
      <c r="C47" s="260"/>
      <c r="D47" s="260"/>
      <c r="E47" s="260"/>
      <c r="F47" s="260"/>
      <c r="G47" s="228">
        <f>様式２!AN24</f>
        <v>0</v>
      </c>
      <c r="H47" s="30" t="s">
        <v>19</v>
      </c>
      <c r="I47" s="29"/>
      <c r="J47" s="3"/>
    </row>
    <row r="48" spans="1:10" ht="17.100000000000001" customHeight="1">
      <c r="A48" s="259" t="s">
        <v>40</v>
      </c>
      <c r="B48" s="259"/>
      <c r="C48" s="259"/>
      <c r="D48" s="259"/>
      <c r="E48" s="259"/>
      <c r="F48" s="259"/>
      <c r="G48" s="225">
        <f>SUM(G47)</f>
        <v>0</v>
      </c>
      <c r="H48" s="32" t="s">
        <v>75</v>
      </c>
      <c r="I48" s="29"/>
      <c r="J48" s="3"/>
    </row>
    <row r="49" spans="1:10" ht="24.75" customHeight="1">
      <c r="A49" s="42" t="s">
        <v>76</v>
      </c>
      <c r="B49" s="43"/>
      <c r="C49" s="43"/>
      <c r="D49" s="43"/>
      <c r="E49" s="43"/>
      <c r="F49" s="44"/>
      <c r="G49" s="232">
        <f>SUM(G48,G46,G38,G35,G31,G27,G14)</f>
        <v>0</v>
      </c>
      <c r="H49" s="45" t="s">
        <v>77</v>
      </c>
      <c r="I49" s="29"/>
      <c r="J49" s="3"/>
    </row>
    <row r="50" spans="1:10" ht="8.25" customHeight="1">
      <c r="A50" s="14"/>
      <c r="B50" s="14"/>
      <c r="C50" s="14"/>
      <c r="D50" s="14"/>
      <c r="E50" s="14"/>
      <c r="F50" s="14"/>
      <c r="G50" s="233"/>
      <c r="H50" s="14"/>
    </row>
    <row r="51" spans="1:10" ht="17.100000000000001" customHeight="1">
      <c r="A51" s="243" t="s">
        <v>78</v>
      </c>
      <c r="B51" s="243"/>
      <c r="C51" s="243"/>
      <c r="D51" s="14"/>
      <c r="E51" s="14"/>
      <c r="F51" s="14"/>
      <c r="G51" s="233"/>
      <c r="H51" s="14"/>
      <c r="J51" t="s">
        <v>1</v>
      </c>
    </row>
    <row r="52" spans="1:10" ht="17.100000000000001" customHeight="1">
      <c r="A52" s="261" t="s">
        <v>79</v>
      </c>
      <c r="B52" s="261"/>
      <c r="C52" s="261"/>
      <c r="D52" s="261"/>
      <c r="E52" s="261"/>
      <c r="F52" s="261"/>
      <c r="G52" s="262">
        <f>様式２!AE24</f>
        <v>0</v>
      </c>
      <c r="H52" s="256" t="s">
        <v>80</v>
      </c>
    </row>
    <row r="53" spans="1:10" ht="17.100000000000001" customHeight="1">
      <c r="A53" s="261"/>
      <c r="B53" s="261"/>
      <c r="C53" s="261"/>
      <c r="D53" s="261"/>
      <c r="E53" s="261"/>
      <c r="F53" s="261"/>
      <c r="G53" s="262"/>
      <c r="H53" s="256"/>
    </row>
    <row r="54" spans="1:10" ht="8.25" customHeight="1">
      <c r="A54" s="46"/>
      <c r="B54" s="46"/>
      <c r="C54" s="46"/>
      <c r="D54" s="46"/>
      <c r="E54" s="46"/>
      <c r="F54" s="46"/>
      <c r="G54" s="234"/>
      <c r="H54" s="46"/>
    </row>
    <row r="55" spans="1:10" s="18" customFormat="1" ht="17.100000000000001" customHeight="1">
      <c r="A55" s="251" t="s">
        <v>81</v>
      </c>
      <c r="B55" s="251"/>
      <c r="C55" s="251"/>
      <c r="D55" s="47" t="s">
        <v>82</v>
      </c>
      <c r="E55" s="33"/>
      <c r="F55" s="48"/>
      <c r="G55" s="252">
        <f>SUM(G5+G7-G49-G52)</f>
        <v>0</v>
      </c>
      <c r="H55" s="253" t="s">
        <v>83</v>
      </c>
      <c r="I55" s="49"/>
    </row>
    <row r="56" spans="1:10" ht="21" customHeight="1">
      <c r="A56" s="254" t="s">
        <v>84</v>
      </c>
      <c r="B56" s="254"/>
      <c r="C56" s="254"/>
      <c r="D56" s="255" t="s">
        <v>85</v>
      </c>
      <c r="E56" s="255"/>
      <c r="F56" s="255"/>
      <c r="G56" s="252"/>
      <c r="H56" s="253"/>
      <c r="I56" s="49"/>
    </row>
    <row r="57" spans="1:10" ht="5.25" customHeight="1"/>
  </sheetData>
  <sheetProtection selectLockedCells="1" selectUnlockedCells="1"/>
  <mergeCells count="66">
    <mergeCell ref="A1:B1"/>
    <mergeCell ref="G1:H1"/>
    <mergeCell ref="A2:H2"/>
    <mergeCell ref="A5:F6"/>
    <mergeCell ref="G5:G6"/>
    <mergeCell ref="H5:H6"/>
    <mergeCell ref="A7:F8"/>
    <mergeCell ref="G7:G8"/>
    <mergeCell ref="H7:H8"/>
    <mergeCell ref="A9:D9"/>
    <mergeCell ref="A10:C10"/>
    <mergeCell ref="D10:F1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D25:F25"/>
    <mergeCell ref="D26:F26"/>
    <mergeCell ref="A27:F27"/>
    <mergeCell ref="A28:C30"/>
    <mergeCell ref="D28:F28"/>
    <mergeCell ref="D29:F29"/>
    <mergeCell ref="D30:F30"/>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H52:H53"/>
    <mergeCell ref="D41:F41"/>
    <mergeCell ref="D42:F42"/>
    <mergeCell ref="D43:F43"/>
    <mergeCell ref="D44:F44"/>
    <mergeCell ref="D45:F45"/>
    <mergeCell ref="A46:F46"/>
    <mergeCell ref="A47:F47"/>
    <mergeCell ref="A48:F48"/>
    <mergeCell ref="A51:C51"/>
    <mergeCell ref="A52:F53"/>
    <mergeCell ref="G52:G53"/>
    <mergeCell ref="A55:C55"/>
    <mergeCell ref="G55:G56"/>
    <mergeCell ref="H55:H56"/>
    <mergeCell ref="A56:C56"/>
    <mergeCell ref="D56:F56"/>
  </mergeCells>
  <phoneticPr fontId="38"/>
  <pageMargins left="0.64027777777777772" right="0.39374999999999999" top="0.39374999999999999" bottom="0.19652777777777777" header="0.51180555555555551" footer="0.51180555555555551"/>
  <pageSetup paperSize="9" scale="90" firstPageNumber="0" orientation="portrait" horizontalDpi="300" verticalDpi="300" r:id="rId1"/>
  <headerFooter alignWithMargins="0"/>
  <colBreaks count="1" manualBreakCount="1">
    <brk id="8"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view="pageBreakPreview" zoomScale="40" zoomScaleNormal="55" zoomScaleSheetLayoutView="40" workbookViewId="0"/>
  </sheetViews>
  <sheetFormatPr defaultRowHeight="17.25"/>
  <cols>
    <col min="1" max="1" width="5.625" style="50" customWidth="1"/>
    <col min="2" max="2" width="23.125" style="50" customWidth="1"/>
    <col min="3" max="3" width="22.875" style="50" customWidth="1"/>
    <col min="4" max="29" width="12.75" style="50" customWidth="1"/>
    <col min="30" max="32" width="18.75" style="50" customWidth="1"/>
    <col min="33" max="39" width="10.75" style="50" customWidth="1"/>
    <col min="40" max="40" width="12.75" style="50" customWidth="1"/>
    <col min="41" max="41" width="15.75" style="50" customWidth="1"/>
    <col min="42" max="42" width="28.75" style="50" customWidth="1"/>
    <col min="43" max="45" width="9" style="50"/>
    <col min="46" max="46" width="18.125" style="50" customWidth="1"/>
    <col min="47" max="16384" width="9" style="50"/>
  </cols>
  <sheetData>
    <row r="1" spans="1:256" s="51" customFormat="1" ht="19.5" customHeight="1">
      <c r="C1" s="52"/>
      <c r="D1" s="52"/>
      <c r="E1" s="52"/>
      <c r="F1" s="52"/>
      <c r="G1" s="52"/>
      <c r="H1" s="52"/>
      <c r="I1" s="52"/>
      <c r="J1" s="52"/>
      <c r="K1" s="52"/>
      <c r="L1" s="52"/>
      <c r="M1" s="52"/>
      <c r="N1" s="52"/>
      <c r="O1" s="52"/>
      <c r="P1" s="52"/>
      <c r="Q1" s="52"/>
      <c r="T1" s="53" t="s">
        <v>86</v>
      </c>
      <c r="U1" s="54" t="s">
        <v>87</v>
      </c>
      <c r="AN1" s="53" t="s">
        <v>86</v>
      </c>
      <c r="AO1" s="54" t="s">
        <v>88</v>
      </c>
    </row>
    <row r="2" spans="1:256" ht="36.75" customHeight="1">
      <c r="A2"/>
      <c r="B2" s="55">
        <f>様式１!A1</f>
        <v>3</v>
      </c>
      <c r="C2"/>
      <c r="D2" s="56" t="s">
        <v>89</v>
      </c>
      <c r="E2"/>
      <c r="F2"/>
      <c r="G2" s="52"/>
      <c r="H2" s="52"/>
      <c r="I2" s="52"/>
      <c r="J2" s="52"/>
      <c r="K2" s="52"/>
      <c r="L2" s="52"/>
      <c r="M2" s="52"/>
      <c r="N2" s="52"/>
      <c r="O2" s="52"/>
      <c r="P2" s="52"/>
      <c r="Q2" s="52"/>
      <c r="R2"/>
      <c r="S2" s="311" t="str">
        <f>様式１!G3</f>
        <v>真庭１０</v>
      </c>
      <c r="T2" s="311"/>
      <c r="U2" s="57" t="s">
        <v>26</v>
      </c>
      <c r="V2" s="56" t="s">
        <v>90</v>
      </c>
      <c r="W2"/>
      <c r="X2"/>
      <c r="Y2"/>
      <c r="Z2"/>
      <c r="AA2"/>
      <c r="AB2"/>
      <c r="AC2"/>
      <c r="AD2"/>
      <c r="AE2"/>
      <c r="AF2"/>
      <c r="AG2"/>
      <c r="AH2"/>
      <c r="AI2"/>
      <c r="AJ2"/>
      <c r="AK2"/>
      <c r="AL2"/>
      <c r="AM2" s="311" t="str">
        <f>様式１!G3</f>
        <v>真庭１０</v>
      </c>
      <c r="AN2" s="311"/>
      <c r="AO2" s="57" t="s">
        <v>26</v>
      </c>
      <c r="AP2" s="58"/>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59">
        <v>50</v>
      </c>
      <c r="AF3"/>
      <c r="AG3"/>
      <c r="AH3"/>
      <c r="AI3"/>
      <c r="AJ3"/>
      <c r="AK3"/>
      <c r="AL3"/>
      <c r="AM3"/>
      <c r="AN3"/>
      <c r="AO3"/>
      <c r="AP3" s="58"/>
      <c r="AQ3" s="58"/>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51" customFormat="1" ht="24.95" customHeight="1">
      <c r="A4" s="312" t="s">
        <v>91</v>
      </c>
      <c r="B4" s="313" t="s">
        <v>92</v>
      </c>
      <c r="C4" s="313"/>
      <c r="D4" s="60" t="s">
        <v>93</v>
      </c>
      <c r="E4" s="61" t="s">
        <v>94</v>
      </c>
      <c r="F4" s="62" t="s">
        <v>95</v>
      </c>
      <c r="G4" s="314" t="s">
        <v>96</v>
      </c>
      <c r="H4" s="314"/>
      <c r="I4" s="314"/>
      <c r="J4" s="315" t="s">
        <v>97</v>
      </c>
      <c r="K4" s="315"/>
      <c r="L4" s="315"/>
      <c r="M4" s="315"/>
      <c r="N4" s="315"/>
      <c r="O4" s="315"/>
      <c r="P4" s="315"/>
      <c r="Q4" s="315"/>
      <c r="R4" s="315"/>
      <c r="S4" s="315"/>
      <c r="T4" s="315"/>
      <c r="U4" s="315"/>
      <c r="V4" s="315" t="s">
        <v>98</v>
      </c>
      <c r="W4" s="315"/>
      <c r="X4" s="315"/>
      <c r="Y4" s="316" t="s">
        <v>99</v>
      </c>
      <c r="Z4" s="316"/>
      <c r="AA4" s="316"/>
      <c r="AB4" s="316" t="s">
        <v>100</v>
      </c>
      <c r="AC4" s="316"/>
      <c r="AD4" s="63" t="s">
        <v>101</v>
      </c>
      <c r="AE4" s="64" t="s">
        <v>102</v>
      </c>
      <c r="AF4" s="317" t="s">
        <v>103</v>
      </c>
      <c r="AG4" s="306" t="s">
        <v>104</v>
      </c>
      <c r="AH4" s="306"/>
      <c r="AI4" s="306"/>
      <c r="AJ4" s="306"/>
      <c r="AK4" s="306"/>
      <c r="AL4" s="306"/>
      <c r="AM4" s="306"/>
      <c r="AN4" s="307" t="s">
        <v>105</v>
      </c>
      <c r="AO4" s="307" t="s">
        <v>106</v>
      </c>
      <c r="AP4" s="308"/>
      <c r="AQ4" s="65"/>
    </row>
    <row r="5" spans="1:256" ht="38.25" customHeight="1">
      <c r="A5" s="312"/>
      <c r="B5" s="313"/>
      <c r="C5" s="313"/>
      <c r="D5" s="66" t="s">
        <v>107</v>
      </c>
      <c r="E5" s="67"/>
      <c r="F5" s="68"/>
      <c r="G5" s="318" t="s">
        <v>108</v>
      </c>
      <c r="H5" s="304" t="s">
        <v>109</v>
      </c>
      <c r="I5" s="303" t="s">
        <v>110</v>
      </c>
      <c r="J5" s="303" t="s">
        <v>111</v>
      </c>
      <c r="K5" s="303" t="s">
        <v>112</v>
      </c>
      <c r="L5" s="303" t="s">
        <v>113</v>
      </c>
      <c r="M5" s="303" t="s">
        <v>114</v>
      </c>
      <c r="N5" s="303" t="s">
        <v>115</v>
      </c>
      <c r="O5" s="303" t="s">
        <v>116</v>
      </c>
      <c r="P5" s="303" t="s">
        <v>117</v>
      </c>
      <c r="Q5" s="303" t="s">
        <v>118</v>
      </c>
      <c r="R5" s="303" t="s">
        <v>119</v>
      </c>
      <c r="S5" s="303" t="s">
        <v>120</v>
      </c>
      <c r="T5" s="303" t="s">
        <v>121</v>
      </c>
      <c r="U5" s="304" t="s">
        <v>122</v>
      </c>
      <c r="V5" s="303" t="s">
        <v>123</v>
      </c>
      <c r="W5" s="303" t="s">
        <v>124</v>
      </c>
      <c r="X5" s="305" t="s">
        <v>125</v>
      </c>
      <c r="Y5" s="303" t="s">
        <v>126</v>
      </c>
      <c r="Z5" s="303" t="s">
        <v>127</v>
      </c>
      <c r="AA5" s="305" t="s">
        <v>125</v>
      </c>
      <c r="AB5" s="303" t="s">
        <v>128</v>
      </c>
      <c r="AC5" s="309" t="s">
        <v>129</v>
      </c>
      <c r="AD5" s="69" t="s">
        <v>130</v>
      </c>
      <c r="AE5" s="70" t="s">
        <v>131</v>
      </c>
      <c r="AF5" s="317"/>
      <c r="AG5" s="310" t="s">
        <v>132</v>
      </c>
      <c r="AH5" s="303" t="s">
        <v>133</v>
      </c>
      <c r="AI5" s="303" t="s">
        <v>134</v>
      </c>
      <c r="AJ5" s="303" t="s">
        <v>135</v>
      </c>
      <c r="AK5" s="303" t="s">
        <v>136</v>
      </c>
      <c r="AL5" s="303" t="s">
        <v>137</v>
      </c>
      <c r="AM5" s="309" t="s">
        <v>138</v>
      </c>
      <c r="AN5" s="307"/>
      <c r="AO5" s="307"/>
      <c r="AP5" s="308"/>
      <c r="AQ5" s="6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312"/>
      <c r="B6" s="313"/>
      <c r="C6" s="313"/>
      <c r="D6" s="71" t="s">
        <v>139</v>
      </c>
      <c r="E6" s="72" t="s">
        <v>140</v>
      </c>
      <c r="F6" s="73" t="s">
        <v>140</v>
      </c>
      <c r="G6" s="318"/>
      <c r="H6" s="304"/>
      <c r="I6" s="303"/>
      <c r="J6" s="303"/>
      <c r="K6" s="303"/>
      <c r="L6" s="303"/>
      <c r="M6" s="303"/>
      <c r="N6" s="303"/>
      <c r="O6" s="303"/>
      <c r="P6" s="303"/>
      <c r="Q6" s="303"/>
      <c r="R6" s="303"/>
      <c r="S6" s="303"/>
      <c r="T6" s="303"/>
      <c r="U6" s="304"/>
      <c r="V6" s="303"/>
      <c r="W6" s="303"/>
      <c r="X6" s="305"/>
      <c r="Y6" s="303"/>
      <c r="Z6" s="303"/>
      <c r="AA6" s="305"/>
      <c r="AB6" s="303"/>
      <c r="AC6" s="309"/>
      <c r="AD6" s="74" t="s">
        <v>140</v>
      </c>
      <c r="AE6" s="75" t="s">
        <v>140</v>
      </c>
      <c r="AF6" s="76" t="s">
        <v>140</v>
      </c>
      <c r="AG6" s="310"/>
      <c r="AH6" s="303"/>
      <c r="AI6" s="303"/>
      <c r="AJ6" s="303"/>
      <c r="AK6" s="303"/>
      <c r="AL6" s="303"/>
      <c r="AM6" s="309"/>
      <c r="AN6" s="307"/>
      <c r="AO6" s="307"/>
      <c r="AP6" s="308"/>
      <c r="AQ6" s="65"/>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12"/>
      <c r="B7" s="77" t="s">
        <v>141</v>
      </c>
      <c r="C7" s="77" t="s">
        <v>142</v>
      </c>
      <c r="D7" s="78"/>
      <c r="E7" s="79" t="s">
        <v>143</v>
      </c>
      <c r="F7" s="80" t="s">
        <v>144</v>
      </c>
      <c r="G7" s="81" t="s">
        <v>145</v>
      </c>
      <c r="H7" s="77" t="s">
        <v>146</v>
      </c>
      <c r="I7" s="77" t="s">
        <v>147</v>
      </c>
      <c r="J7" s="77" t="s">
        <v>148</v>
      </c>
      <c r="K7" s="82" t="s">
        <v>149</v>
      </c>
      <c r="L7" s="81" t="s">
        <v>150</v>
      </c>
      <c r="M7" s="77" t="s">
        <v>151</v>
      </c>
      <c r="N7" s="77" t="s">
        <v>152</v>
      </c>
      <c r="O7" s="77" t="s">
        <v>153</v>
      </c>
      <c r="P7" s="77" t="s">
        <v>154</v>
      </c>
      <c r="Q7" s="77" t="s">
        <v>155</v>
      </c>
      <c r="R7" s="77" t="s">
        <v>156</v>
      </c>
      <c r="S7" s="77" t="s">
        <v>157</v>
      </c>
      <c r="T7" s="77" t="s">
        <v>158</v>
      </c>
      <c r="U7" s="82" t="s">
        <v>159</v>
      </c>
      <c r="V7" s="77" t="s">
        <v>160</v>
      </c>
      <c r="W7" s="77" t="s">
        <v>161</v>
      </c>
      <c r="X7" s="82" t="s">
        <v>162</v>
      </c>
      <c r="Y7" s="77" t="s">
        <v>163</v>
      </c>
      <c r="Z7" s="77" t="s">
        <v>164</v>
      </c>
      <c r="AA7" s="77" t="s">
        <v>165</v>
      </c>
      <c r="AB7" s="77" t="s">
        <v>166</v>
      </c>
      <c r="AC7" s="77" t="s">
        <v>167</v>
      </c>
      <c r="AD7" s="83" t="s">
        <v>168</v>
      </c>
      <c r="AE7" s="84" t="s">
        <v>169</v>
      </c>
      <c r="AF7" s="85" t="s">
        <v>170</v>
      </c>
      <c r="AG7" s="83" t="s">
        <v>166</v>
      </c>
      <c r="AH7" s="77" t="s">
        <v>167</v>
      </c>
      <c r="AI7" s="77" t="s">
        <v>171</v>
      </c>
      <c r="AJ7" s="77" t="s">
        <v>145</v>
      </c>
      <c r="AK7" s="77" t="s">
        <v>172</v>
      </c>
      <c r="AL7" s="77" t="s">
        <v>173</v>
      </c>
      <c r="AM7" s="85" t="s">
        <v>174</v>
      </c>
      <c r="AN7" s="81" t="s">
        <v>175</v>
      </c>
      <c r="AO7" s="86" t="s">
        <v>176</v>
      </c>
      <c r="AP7" s="308"/>
      <c r="AQ7" s="65"/>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5" customFormat="1" ht="39.75" customHeight="1">
      <c r="A8" s="87">
        <v>1</v>
      </c>
      <c r="B8" s="88"/>
      <c r="C8" s="89"/>
      <c r="D8" s="90"/>
      <c r="E8" s="91"/>
      <c r="F8" s="92"/>
      <c r="G8" s="93"/>
      <c r="H8" s="94"/>
      <c r="I8" s="94"/>
      <c r="J8" s="94"/>
      <c r="K8" s="94"/>
      <c r="L8" s="94"/>
      <c r="M8" s="94"/>
      <c r="N8" s="94"/>
      <c r="O8" s="94"/>
      <c r="P8" s="94"/>
      <c r="Q8" s="94"/>
      <c r="R8" s="94"/>
      <c r="S8" s="94"/>
      <c r="T8" s="94"/>
      <c r="U8" s="95"/>
      <c r="V8" s="94"/>
      <c r="W8" s="94"/>
      <c r="X8" s="95"/>
      <c r="Y8" s="94"/>
      <c r="Z8" s="94"/>
      <c r="AA8" s="94"/>
      <c r="AB8" s="94"/>
      <c r="AC8" s="94"/>
      <c r="AD8" s="96">
        <f t="shared" ref="AD8:AD17" si="0">SUM(G8:AC8)</f>
        <v>0</v>
      </c>
      <c r="AE8" s="97">
        <f t="shared" ref="AE8:AE17" si="1">ROUNDDOWN(E8*(AE$3/100),0)</f>
        <v>0</v>
      </c>
      <c r="AF8" s="98">
        <f t="shared" ref="AF8:AF17" si="2">AD8+AE8</f>
        <v>0</v>
      </c>
      <c r="AG8" s="99" t="s">
        <v>6</v>
      </c>
      <c r="AH8" s="100" t="s">
        <v>6</v>
      </c>
      <c r="AI8" s="100" t="s">
        <v>6</v>
      </c>
      <c r="AJ8" s="100" t="s">
        <v>6</v>
      </c>
      <c r="AK8" s="100" t="s">
        <v>6</v>
      </c>
      <c r="AL8" s="100" t="s">
        <v>6</v>
      </c>
      <c r="AM8" s="98"/>
      <c r="AN8" s="101"/>
      <c r="AO8" s="102" t="str">
        <f t="shared" ref="AO8:AO17" si="3">IF(D8="","",IF(D8=0,"非農家",""))</f>
        <v/>
      </c>
      <c r="AP8" s="103"/>
      <c r="AQ8" s="104"/>
    </row>
    <row r="9" spans="1:256" s="105" customFormat="1" ht="39.75" customHeight="1">
      <c r="A9" s="87">
        <v>2</v>
      </c>
      <c r="B9" s="88"/>
      <c r="C9" s="89"/>
      <c r="D9" s="90"/>
      <c r="E9" s="91"/>
      <c r="F9" s="106"/>
      <c r="G9" s="93"/>
      <c r="H9" s="94"/>
      <c r="I9" s="94"/>
      <c r="J9" s="94"/>
      <c r="K9" s="94"/>
      <c r="L9" s="94"/>
      <c r="M9" s="94"/>
      <c r="N9" s="94"/>
      <c r="O9" s="94"/>
      <c r="P9" s="94"/>
      <c r="Q9" s="94"/>
      <c r="R9" s="94"/>
      <c r="S9" s="94"/>
      <c r="T9" s="94"/>
      <c r="U9" s="95"/>
      <c r="V9" s="94"/>
      <c r="W9" s="94"/>
      <c r="X9" s="95"/>
      <c r="Y9" s="94"/>
      <c r="Z9" s="94"/>
      <c r="AA9" s="94"/>
      <c r="AB9" s="94"/>
      <c r="AC9" s="94"/>
      <c r="AD9" s="96">
        <f t="shared" si="0"/>
        <v>0</v>
      </c>
      <c r="AE9" s="97">
        <f t="shared" si="1"/>
        <v>0</v>
      </c>
      <c r="AF9" s="98">
        <f t="shared" si="2"/>
        <v>0</v>
      </c>
      <c r="AG9" s="99" t="s">
        <v>6</v>
      </c>
      <c r="AH9" s="100" t="s">
        <v>6</v>
      </c>
      <c r="AI9" s="100" t="s">
        <v>6</v>
      </c>
      <c r="AJ9" s="100" t="s">
        <v>6</v>
      </c>
      <c r="AK9" s="100" t="s">
        <v>6</v>
      </c>
      <c r="AL9" s="100" t="s">
        <v>6</v>
      </c>
      <c r="AM9" s="98"/>
      <c r="AN9" s="101"/>
      <c r="AO9" s="102" t="str">
        <f t="shared" si="3"/>
        <v/>
      </c>
      <c r="AP9" s="103"/>
      <c r="AQ9" s="104"/>
    </row>
    <row r="10" spans="1:256" s="105" customFormat="1" ht="39.75" customHeight="1">
      <c r="A10" s="87">
        <v>3</v>
      </c>
      <c r="B10" s="88"/>
      <c r="C10" s="89"/>
      <c r="D10" s="90"/>
      <c r="E10" s="91"/>
      <c r="F10" s="106"/>
      <c r="G10" s="93"/>
      <c r="H10" s="94"/>
      <c r="I10" s="94"/>
      <c r="J10" s="94"/>
      <c r="K10" s="94"/>
      <c r="L10" s="94"/>
      <c r="M10" s="94"/>
      <c r="N10" s="94"/>
      <c r="O10" s="94"/>
      <c r="P10" s="94"/>
      <c r="Q10" s="94"/>
      <c r="R10" s="94"/>
      <c r="S10" s="94"/>
      <c r="T10" s="94"/>
      <c r="U10" s="95"/>
      <c r="V10" s="94"/>
      <c r="W10" s="94"/>
      <c r="X10" s="95"/>
      <c r="Y10" s="94"/>
      <c r="Z10" s="94"/>
      <c r="AA10" s="94"/>
      <c r="AB10" s="94"/>
      <c r="AC10" s="94"/>
      <c r="AD10" s="96">
        <f t="shared" si="0"/>
        <v>0</v>
      </c>
      <c r="AE10" s="97">
        <f t="shared" si="1"/>
        <v>0</v>
      </c>
      <c r="AF10" s="98">
        <f t="shared" si="2"/>
        <v>0</v>
      </c>
      <c r="AG10" s="99" t="s">
        <v>6</v>
      </c>
      <c r="AH10" s="100" t="s">
        <v>6</v>
      </c>
      <c r="AI10" s="100" t="s">
        <v>6</v>
      </c>
      <c r="AJ10" s="100" t="s">
        <v>6</v>
      </c>
      <c r="AK10" s="100" t="s">
        <v>6</v>
      </c>
      <c r="AL10" s="100" t="s">
        <v>6</v>
      </c>
      <c r="AM10" s="98"/>
      <c r="AN10" s="101"/>
      <c r="AO10" s="102" t="str">
        <f t="shared" si="3"/>
        <v/>
      </c>
      <c r="AP10" s="103"/>
      <c r="AQ10" s="104"/>
    </row>
    <row r="11" spans="1:256" s="105" customFormat="1" ht="39.75" customHeight="1">
      <c r="A11" s="87">
        <v>4</v>
      </c>
      <c r="B11" s="88"/>
      <c r="C11" s="89"/>
      <c r="D11" s="90"/>
      <c r="E11" s="91"/>
      <c r="F11" s="106"/>
      <c r="G11" s="93"/>
      <c r="H11" s="94"/>
      <c r="I11" s="94"/>
      <c r="J11" s="94"/>
      <c r="K11" s="94"/>
      <c r="L11" s="94"/>
      <c r="M11" s="94"/>
      <c r="N11" s="94"/>
      <c r="O11" s="94"/>
      <c r="P11" s="94"/>
      <c r="Q11" s="94"/>
      <c r="R11" s="94"/>
      <c r="S11" s="94"/>
      <c r="T11" s="94"/>
      <c r="U11" s="95"/>
      <c r="V11" s="94"/>
      <c r="W11" s="94"/>
      <c r="X11" s="95"/>
      <c r="Y11" s="94"/>
      <c r="Z11" s="94"/>
      <c r="AA11" s="94"/>
      <c r="AB11" s="94"/>
      <c r="AC11" s="94"/>
      <c r="AD11" s="96">
        <f t="shared" si="0"/>
        <v>0</v>
      </c>
      <c r="AE11" s="97">
        <f t="shared" si="1"/>
        <v>0</v>
      </c>
      <c r="AF11" s="98">
        <f t="shared" si="2"/>
        <v>0</v>
      </c>
      <c r="AG11" s="99" t="s">
        <v>6</v>
      </c>
      <c r="AH11" s="100" t="s">
        <v>6</v>
      </c>
      <c r="AI11" s="100" t="s">
        <v>6</v>
      </c>
      <c r="AJ11" s="100" t="s">
        <v>6</v>
      </c>
      <c r="AK11" s="100" t="s">
        <v>6</v>
      </c>
      <c r="AL11" s="100" t="s">
        <v>6</v>
      </c>
      <c r="AM11" s="98"/>
      <c r="AN11" s="101"/>
      <c r="AO11" s="102" t="str">
        <f t="shared" si="3"/>
        <v/>
      </c>
      <c r="AP11" s="103"/>
      <c r="AQ11" s="104"/>
    </row>
    <row r="12" spans="1:256" s="105" customFormat="1" ht="39.75" customHeight="1">
      <c r="A12" s="87">
        <v>5</v>
      </c>
      <c r="B12" s="88"/>
      <c r="C12" s="89"/>
      <c r="D12" s="90"/>
      <c r="E12" s="91"/>
      <c r="F12" s="106"/>
      <c r="G12" s="93"/>
      <c r="H12" s="94"/>
      <c r="I12" s="94"/>
      <c r="J12" s="94"/>
      <c r="K12" s="94"/>
      <c r="L12" s="94"/>
      <c r="M12" s="94"/>
      <c r="N12" s="94"/>
      <c r="O12" s="94"/>
      <c r="P12" s="94"/>
      <c r="Q12" s="94"/>
      <c r="R12" s="94"/>
      <c r="S12" s="94"/>
      <c r="T12" s="94"/>
      <c r="U12" s="95"/>
      <c r="V12" s="94"/>
      <c r="W12" s="94"/>
      <c r="X12" s="95"/>
      <c r="Y12" s="94"/>
      <c r="Z12" s="94"/>
      <c r="AA12" s="94"/>
      <c r="AB12" s="94"/>
      <c r="AC12" s="94"/>
      <c r="AD12" s="96">
        <f t="shared" si="0"/>
        <v>0</v>
      </c>
      <c r="AE12" s="97">
        <f t="shared" si="1"/>
        <v>0</v>
      </c>
      <c r="AF12" s="98">
        <f t="shared" si="2"/>
        <v>0</v>
      </c>
      <c r="AG12" s="99" t="s">
        <v>6</v>
      </c>
      <c r="AH12" s="100" t="s">
        <v>6</v>
      </c>
      <c r="AI12" s="100" t="s">
        <v>6</v>
      </c>
      <c r="AJ12" s="100" t="s">
        <v>6</v>
      </c>
      <c r="AK12" s="100" t="s">
        <v>6</v>
      </c>
      <c r="AL12" s="100" t="s">
        <v>6</v>
      </c>
      <c r="AM12" s="98"/>
      <c r="AN12" s="101"/>
      <c r="AO12" s="102" t="str">
        <f t="shared" si="3"/>
        <v/>
      </c>
      <c r="AP12" s="103"/>
      <c r="AQ12" s="104"/>
    </row>
    <row r="13" spans="1:256" s="105" customFormat="1" ht="39.75" customHeight="1">
      <c r="A13" s="87">
        <v>6</v>
      </c>
      <c r="B13" s="88"/>
      <c r="C13" s="89"/>
      <c r="D13" s="90"/>
      <c r="E13" s="91"/>
      <c r="F13" s="106"/>
      <c r="G13" s="93"/>
      <c r="H13" s="94"/>
      <c r="I13" s="94"/>
      <c r="J13" s="94"/>
      <c r="K13" s="94"/>
      <c r="L13" s="94"/>
      <c r="M13" s="94"/>
      <c r="N13" s="94"/>
      <c r="O13" s="94"/>
      <c r="P13" s="94"/>
      <c r="Q13" s="94"/>
      <c r="R13" s="94"/>
      <c r="S13" s="94"/>
      <c r="T13" s="94"/>
      <c r="U13" s="95"/>
      <c r="V13" s="94"/>
      <c r="W13" s="94"/>
      <c r="X13" s="95"/>
      <c r="Y13" s="94"/>
      <c r="Z13" s="94"/>
      <c r="AA13" s="94"/>
      <c r="AB13" s="94"/>
      <c r="AC13" s="94"/>
      <c r="AD13" s="96">
        <f t="shared" si="0"/>
        <v>0</v>
      </c>
      <c r="AE13" s="97">
        <f t="shared" si="1"/>
        <v>0</v>
      </c>
      <c r="AF13" s="98">
        <f t="shared" si="2"/>
        <v>0</v>
      </c>
      <c r="AG13" s="99" t="s">
        <v>6</v>
      </c>
      <c r="AH13" s="100" t="s">
        <v>6</v>
      </c>
      <c r="AI13" s="100" t="s">
        <v>6</v>
      </c>
      <c r="AJ13" s="100" t="s">
        <v>6</v>
      </c>
      <c r="AK13" s="100" t="s">
        <v>6</v>
      </c>
      <c r="AL13" s="100" t="s">
        <v>6</v>
      </c>
      <c r="AM13" s="98"/>
      <c r="AN13" s="101"/>
      <c r="AO13" s="102" t="str">
        <f t="shared" si="3"/>
        <v/>
      </c>
      <c r="AP13" s="103"/>
      <c r="AQ13" s="104"/>
    </row>
    <row r="14" spans="1:256" s="105" customFormat="1" ht="39.75" customHeight="1">
      <c r="A14" s="87">
        <v>7</v>
      </c>
      <c r="B14" s="88"/>
      <c r="C14" s="89"/>
      <c r="D14" s="90"/>
      <c r="E14" s="91"/>
      <c r="F14" s="106"/>
      <c r="G14" s="93"/>
      <c r="H14" s="94"/>
      <c r="I14" s="94"/>
      <c r="J14" s="94"/>
      <c r="K14" s="94"/>
      <c r="L14" s="94"/>
      <c r="M14" s="94"/>
      <c r="N14" s="94"/>
      <c r="O14" s="94"/>
      <c r="P14" s="94"/>
      <c r="Q14" s="94"/>
      <c r="R14" s="94"/>
      <c r="S14" s="94"/>
      <c r="T14" s="94"/>
      <c r="U14" s="95"/>
      <c r="V14" s="94"/>
      <c r="W14" s="94"/>
      <c r="X14" s="95"/>
      <c r="Y14" s="94"/>
      <c r="Z14" s="94"/>
      <c r="AA14" s="94"/>
      <c r="AB14" s="94"/>
      <c r="AC14" s="94"/>
      <c r="AD14" s="96">
        <f t="shared" si="0"/>
        <v>0</v>
      </c>
      <c r="AE14" s="97">
        <f t="shared" si="1"/>
        <v>0</v>
      </c>
      <c r="AF14" s="98">
        <f t="shared" si="2"/>
        <v>0</v>
      </c>
      <c r="AG14" s="99" t="s">
        <v>6</v>
      </c>
      <c r="AH14" s="100" t="s">
        <v>6</v>
      </c>
      <c r="AI14" s="100" t="s">
        <v>6</v>
      </c>
      <c r="AJ14" s="100" t="s">
        <v>6</v>
      </c>
      <c r="AK14" s="100" t="s">
        <v>6</v>
      </c>
      <c r="AL14" s="100" t="s">
        <v>6</v>
      </c>
      <c r="AM14" s="98"/>
      <c r="AN14" s="101"/>
      <c r="AO14" s="102" t="str">
        <f t="shared" si="3"/>
        <v/>
      </c>
      <c r="AP14" s="103"/>
      <c r="AQ14" s="104"/>
    </row>
    <row r="15" spans="1:256" s="105" customFormat="1" ht="33.75" customHeight="1">
      <c r="A15" s="87">
        <v>8</v>
      </c>
      <c r="B15" s="88"/>
      <c r="C15" s="89"/>
      <c r="D15" s="90"/>
      <c r="E15" s="91"/>
      <c r="F15" s="106"/>
      <c r="G15" s="93"/>
      <c r="H15" s="94"/>
      <c r="I15" s="94"/>
      <c r="J15" s="94"/>
      <c r="K15" s="94"/>
      <c r="L15" s="94"/>
      <c r="M15" s="94"/>
      <c r="N15" s="94"/>
      <c r="O15" s="94"/>
      <c r="P15" s="94"/>
      <c r="Q15" s="94"/>
      <c r="R15" s="94"/>
      <c r="S15" s="94"/>
      <c r="T15" s="94"/>
      <c r="U15" s="95"/>
      <c r="V15" s="94"/>
      <c r="W15" s="94"/>
      <c r="X15" s="95"/>
      <c r="Y15" s="94"/>
      <c r="Z15" s="94"/>
      <c r="AA15" s="94"/>
      <c r="AB15" s="94"/>
      <c r="AC15" s="94"/>
      <c r="AD15" s="96">
        <f t="shared" si="0"/>
        <v>0</v>
      </c>
      <c r="AE15" s="97">
        <f t="shared" si="1"/>
        <v>0</v>
      </c>
      <c r="AF15" s="98">
        <f t="shared" si="2"/>
        <v>0</v>
      </c>
      <c r="AG15" s="99" t="s">
        <v>6</v>
      </c>
      <c r="AH15" s="100" t="s">
        <v>6</v>
      </c>
      <c r="AI15" s="100" t="s">
        <v>6</v>
      </c>
      <c r="AJ15" s="100" t="s">
        <v>6</v>
      </c>
      <c r="AK15" s="100" t="s">
        <v>6</v>
      </c>
      <c r="AL15" s="100" t="s">
        <v>6</v>
      </c>
      <c r="AM15" s="98"/>
      <c r="AN15" s="101"/>
      <c r="AO15" s="102" t="str">
        <f t="shared" si="3"/>
        <v/>
      </c>
      <c r="AP15" s="103"/>
      <c r="AQ15" s="104"/>
    </row>
    <row r="16" spans="1:256" s="105" customFormat="1" ht="33.75" customHeight="1">
      <c r="A16" s="87">
        <v>9</v>
      </c>
      <c r="B16" s="88"/>
      <c r="C16" s="89"/>
      <c r="D16" s="90"/>
      <c r="E16" s="91"/>
      <c r="F16" s="106"/>
      <c r="G16" s="93"/>
      <c r="H16" s="94"/>
      <c r="I16" s="94"/>
      <c r="J16" s="94"/>
      <c r="K16" s="94"/>
      <c r="L16" s="94"/>
      <c r="M16" s="94"/>
      <c r="N16" s="94"/>
      <c r="O16" s="94"/>
      <c r="P16" s="94"/>
      <c r="Q16" s="94"/>
      <c r="R16" s="94"/>
      <c r="S16" s="94"/>
      <c r="T16" s="94"/>
      <c r="U16" s="95"/>
      <c r="V16" s="94"/>
      <c r="W16" s="94"/>
      <c r="X16" s="95"/>
      <c r="Y16" s="94"/>
      <c r="Z16" s="94"/>
      <c r="AA16" s="94"/>
      <c r="AB16" s="94"/>
      <c r="AC16" s="94"/>
      <c r="AD16" s="96">
        <f t="shared" si="0"/>
        <v>0</v>
      </c>
      <c r="AE16" s="97">
        <f t="shared" si="1"/>
        <v>0</v>
      </c>
      <c r="AF16" s="98">
        <f t="shared" si="2"/>
        <v>0</v>
      </c>
      <c r="AG16" s="99" t="s">
        <v>6</v>
      </c>
      <c r="AH16" s="100" t="s">
        <v>6</v>
      </c>
      <c r="AI16" s="100" t="s">
        <v>6</v>
      </c>
      <c r="AJ16" s="100" t="s">
        <v>6</v>
      </c>
      <c r="AK16" s="100" t="s">
        <v>6</v>
      </c>
      <c r="AL16" s="100" t="s">
        <v>6</v>
      </c>
      <c r="AM16" s="98"/>
      <c r="AN16" s="101"/>
      <c r="AO16" s="102" t="str">
        <f t="shared" si="3"/>
        <v/>
      </c>
      <c r="AP16" s="103"/>
      <c r="AQ16" s="104"/>
    </row>
    <row r="17" spans="1:43" ht="33.75" customHeight="1">
      <c r="A17" s="87">
        <v>10</v>
      </c>
      <c r="B17" s="107"/>
      <c r="C17" s="89"/>
      <c r="D17" s="90"/>
      <c r="E17" s="91"/>
      <c r="F17" s="108"/>
      <c r="G17" s="93"/>
      <c r="H17" s="94"/>
      <c r="I17" s="94"/>
      <c r="J17" s="94"/>
      <c r="K17" s="94"/>
      <c r="L17" s="94"/>
      <c r="M17" s="94"/>
      <c r="N17" s="94"/>
      <c r="O17" s="94"/>
      <c r="P17" s="94"/>
      <c r="Q17" s="94"/>
      <c r="R17" s="94"/>
      <c r="S17" s="94"/>
      <c r="T17" s="94"/>
      <c r="U17" s="95"/>
      <c r="V17" s="94"/>
      <c r="W17" s="94"/>
      <c r="X17" s="95"/>
      <c r="Y17" s="94"/>
      <c r="Z17" s="94"/>
      <c r="AA17" s="94"/>
      <c r="AB17" s="94"/>
      <c r="AC17" s="94"/>
      <c r="AD17" s="96">
        <f t="shared" si="0"/>
        <v>0</v>
      </c>
      <c r="AE17" s="97">
        <f t="shared" si="1"/>
        <v>0</v>
      </c>
      <c r="AF17" s="98">
        <f t="shared" si="2"/>
        <v>0</v>
      </c>
      <c r="AG17" s="96"/>
      <c r="AH17" s="97"/>
      <c r="AI17" s="97"/>
      <c r="AJ17" s="97"/>
      <c r="AK17" s="97"/>
      <c r="AL17" s="97"/>
      <c r="AM17" s="98"/>
      <c r="AN17" s="101"/>
      <c r="AO17" s="102" t="str">
        <f t="shared" si="3"/>
        <v/>
      </c>
      <c r="AP17" s="103"/>
      <c r="AQ17" s="104"/>
    </row>
    <row r="18" spans="1:43" ht="24.95" customHeight="1">
      <c r="A18" s="292">
        <f>COUNTA(C8:C17)</f>
        <v>0</v>
      </c>
      <c r="B18" s="292"/>
      <c r="C18" s="293" t="s">
        <v>177</v>
      </c>
      <c r="D18" s="109" t="s">
        <v>178</v>
      </c>
      <c r="E18" s="110" t="s">
        <v>19</v>
      </c>
      <c r="F18" s="111" t="s">
        <v>19</v>
      </c>
      <c r="G18" s="110" t="s">
        <v>19</v>
      </c>
      <c r="H18" s="112" t="s">
        <v>19</v>
      </c>
      <c r="I18" s="112" t="s">
        <v>19</v>
      </c>
      <c r="J18" s="112" t="s">
        <v>19</v>
      </c>
      <c r="K18" s="112" t="s">
        <v>19</v>
      </c>
      <c r="L18" s="112" t="s">
        <v>19</v>
      </c>
      <c r="M18" s="112" t="s">
        <v>19</v>
      </c>
      <c r="N18" s="112" t="s">
        <v>19</v>
      </c>
      <c r="O18" s="113" t="s">
        <v>19</v>
      </c>
      <c r="P18" s="113" t="s">
        <v>19</v>
      </c>
      <c r="Q18" s="113" t="s">
        <v>19</v>
      </c>
      <c r="R18" s="113" t="s">
        <v>19</v>
      </c>
      <c r="S18" s="113" t="s">
        <v>19</v>
      </c>
      <c r="T18" s="113" t="s">
        <v>19</v>
      </c>
      <c r="U18" s="112" t="s">
        <v>19</v>
      </c>
      <c r="V18" s="113" t="s">
        <v>19</v>
      </c>
      <c r="W18" s="113" t="s">
        <v>19</v>
      </c>
      <c r="X18" s="112" t="s">
        <v>19</v>
      </c>
      <c r="Y18" s="113" t="s">
        <v>19</v>
      </c>
      <c r="Z18" s="113" t="s">
        <v>19</v>
      </c>
      <c r="AA18" s="113" t="s">
        <v>19</v>
      </c>
      <c r="AB18" s="113" t="s">
        <v>19</v>
      </c>
      <c r="AC18" s="113" t="s">
        <v>19</v>
      </c>
      <c r="AD18" s="114" t="s">
        <v>19</v>
      </c>
      <c r="AE18" s="113" t="s">
        <v>19</v>
      </c>
      <c r="AF18" s="115" t="s">
        <v>19</v>
      </c>
      <c r="AG18" s="114" t="s">
        <v>19</v>
      </c>
      <c r="AH18" s="113" t="s">
        <v>19</v>
      </c>
      <c r="AI18" s="113" t="s">
        <v>19</v>
      </c>
      <c r="AJ18" s="113" t="s">
        <v>19</v>
      </c>
      <c r="AK18" s="113" t="s">
        <v>19</v>
      </c>
      <c r="AL18" s="113" t="s">
        <v>19</v>
      </c>
      <c r="AM18" s="113" t="s">
        <v>19</v>
      </c>
      <c r="AN18" s="114" t="s">
        <v>19</v>
      </c>
      <c r="AO18" s="116" t="s">
        <v>6</v>
      </c>
      <c r="AP18" s="104"/>
      <c r="AQ18" s="104"/>
    </row>
    <row r="19" spans="1:43" ht="28.5" customHeight="1">
      <c r="A19" s="292"/>
      <c r="B19" s="292"/>
      <c r="C19" s="293"/>
      <c r="D19" s="117">
        <f>SUM(D8:D17)</f>
        <v>0</v>
      </c>
      <c r="E19" s="118"/>
      <c r="F19" s="119"/>
      <c r="G19" s="120">
        <f t="shared" ref="G19:AN19" si="4">SUM(G8:G17)</f>
        <v>0</v>
      </c>
      <c r="H19" s="121">
        <f t="shared" si="4"/>
        <v>0</v>
      </c>
      <c r="I19" s="121">
        <f t="shared" si="4"/>
        <v>0</v>
      </c>
      <c r="J19" s="121">
        <f t="shared" si="4"/>
        <v>0</v>
      </c>
      <c r="K19" s="121">
        <f t="shared" si="4"/>
        <v>0</v>
      </c>
      <c r="L19" s="121">
        <f t="shared" si="4"/>
        <v>0</v>
      </c>
      <c r="M19" s="121">
        <f t="shared" si="4"/>
        <v>0</v>
      </c>
      <c r="N19" s="121">
        <f t="shared" si="4"/>
        <v>0</v>
      </c>
      <c r="O19" s="121">
        <f t="shared" si="4"/>
        <v>0</v>
      </c>
      <c r="P19" s="121">
        <f t="shared" si="4"/>
        <v>0</v>
      </c>
      <c r="Q19" s="121">
        <f t="shared" si="4"/>
        <v>0</v>
      </c>
      <c r="R19" s="121">
        <f t="shared" si="4"/>
        <v>0</v>
      </c>
      <c r="S19" s="121">
        <f t="shared" si="4"/>
        <v>0</v>
      </c>
      <c r="T19" s="121">
        <f t="shared" si="4"/>
        <v>0</v>
      </c>
      <c r="U19" s="122">
        <f t="shared" si="4"/>
        <v>0</v>
      </c>
      <c r="V19" s="121">
        <f t="shared" si="4"/>
        <v>0</v>
      </c>
      <c r="W19" s="121">
        <f t="shared" si="4"/>
        <v>0</v>
      </c>
      <c r="X19" s="122">
        <f t="shared" si="4"/>
        <v>0</v>
      </c>
      <c r="Y19" s="121">
        <f t="shared" si="4"/>
        <v>0</v>
      </c>
      <c r="Z19" s="121">
        <f t="shared" si="4"/>
        <v>0</v>
      </c>
      <c r="AA19" s="121">
        <f t="shared" si="4"/>
        <v>0</v>
      </c>
      <c r="AB19" s="121">
        <f t="shared" si="4"/>
        <v>0</v>
      </c>
      <c r="AC19" s="121">
        <f t="shared" si="4"/>
        <v>0</v>
      </c>
      <c r="AD19" s="123">
        <f t="shared" si="4"/>
        <v>0</v>
      </c>
      <c r="AE19" s="122">
        <f t="shared" si="4"/>
        <v>0</v>
      </c>
      <c r="AF19" s="124">
        <f t="shared" si="4"/>
        <v>0</v>
      </c>
      <c r="AG19" s="121">
        <f t="shared" si="4"/>
        <v>0</v>
      </c>
      <c r="AH19" s="121">
        <f t="shared" si="4"/>
        <v>0</v>
      </c>
      <c r="AI19" s="121">
        <f t="shared" si="4"/>
        <v>0</v>
      </c>
      <c r="AJ19" s="121">
        <f t="shared" si="4"/>
        <v>0</v>
      </c>
      <c r="AK19" s="121">
        <f t="shared" si="4"/>
        <v>0</v>
      </c>
      <c r="AL19" s="121">
        <f t="shared" si="4"/>
        <v>0</v>
      </c>
      <c r="AM19" s="121">
        <f t="shared" si="4"/>
        <v>0</v>
      </c>
      <c r="AN19" s="125">
        <f t="shared" si="4"/>
        <v>0</v>
      </c>
      <c r="AO19" s="126" t="s">
        <v>6</v>
      </c>
      <c r="AP19" s="104"/>
      <c r="AQ19" s="104"/>
    </row>
    <row r="20" spans="1:43" ht="51.75" customHeight="1">
      <c r="A20" s="294" t="s">
        <v>179</v>
      </c>
      <c r="B20" s="294"/>
      <c r="C20" s="294"/>
      <c r="D20" s="294"/>
      <c r="E20" s="127" t="s">
        <v>180</v>
      </c>
      <c r="F20" s="295"/>
      <c r="G20" s="128"/>
      <c r="H20" s="129"/>
      <c r="I20" s="130"/>
      <c r="J20" s="130"/>
      <c r="K20" s="131"/>
      <c r="L20" s="132" t="s">
        <v>6</v>
      </c>
      <c r="M20" s="133"/>
      <c r="N20" s="133"/>
      <c r="O20" s="132" t="s">
        <v>6</v>
      </c>
      <c r="P20" s="132"/>
      <c r="Q20" s="132"/>
      <c r="R20" s="132"/>
      <c r="S20" s="132"/>
      <c r="T20" s="132"/>
      <c r="U20" s="134"/>
      <c r="V20" s="133"/>
      <c r="W20" s="132"/>
      <c r="X20" s="135"/>
      <c r="Y20" s="132"/>
      <c r="Z20" s="132"/>
      <c r="AA20" s="132"/>
      <c r="AB20" s="132"/>
      <c r="AC20" s="132"/>
      <c r="AD20" s="103"/>
      <c r="AE20" s="300" t="s">
        <v>1</v>
      </c>
      <c r="AF20" s="136"/>
      <c r="AG20" s="137"/>
      <c r="AH20" s="138"/>
      <c r="AI20" s="138"/>
      <c r="AJ20" s="138"/>
      <c r="AK20" s="138"/>
      <c r="AL20" s="138"/>
      <c r="AM20" s="138"/>
      <c r="AN20" s="139"/>
      <c r="AO20" s="140" t="s">
        <v>181</v>
      </c>
      <c r="AP20" s="141" t="s">
        <v>182</v>
      </c>
      <c r="AQ20" s="104"/>
    </row>
    <row r="21" spans="1:43" ht="31.5" customHeight="1">
      <c r="A21" s="294"/>
      <c r="B21" s="294"/>
      <c r="C21" s="294"/>
      <c r="D21" s="294"/>
      <c r="E21" s="142" t="s">
        <v>183</v>
      </c>
      <c r="F21" s="295"/>
      <c r="G21" s="143" t="s">
        <v>19</v>
      </c>
      <c r="H21" s="144" t="s">
        <v>19</v>
      </c>
      <c r="I21" s="145" t="s">
        <v>19</v>
      </c>
      <c r="J21" s="145" t="s">
        <v>19</v>
      </c>
      <c r="K21" s="145" t="s">
        <v>19</v>
      </c>
      <c r="L21" s="145" t="s">
        <v>19</v>
      </c>
      <c r="M21" s="145" t="s">
        <v>19</v>
      </c>
      <c r="N21" s="145" t="s">
        <v>19</v>
      </c>
      <c r="O21" s="145" t="s">
        <v>19</v>
      </c>
      <c r="P21" s="145" t="s">
        <v>19</v>
      </c>
      <c r="Q21" s="145" t="s">
        <v>19</v>
      </c>
      <c r="R21" s="145" t="s">
        <v>19</v>
      </c>
      <c r="S21" s="145" t="s">
        <v>19</v>
      </c>
      <c r="T21" s="145" t="s">
        <v>19</v>
      </c>
      <c r="U21" s="145" t="s">
        <v>19</v>
      </c>
      <c r="V21" s="145" t="s">
        <v>19</v>
      </c>
      <c r="W21" s="145" t="s">
        <v>19</v>
      </c>
      <c r="X21" s="145" t="s">
        <v>19</v>
      </c>
      <c r="Y21" s="145" t="s">
        <v>19</v>
      </c>
      <c r="Z21" s="145" t="s">
        <v>19</v>
      </c>
      <c r="AA21" s="144" t="s">
        <v>19</v>
      </c>
      <c r="AB21" s="145" t="s">
        <v>19</v>
      </c>
      <c r="AC21" s="144" t="s">
        <v>19</v>
      </c>
      <c r="AD21" s="146" t="s">
        <v>19</v>
      </c>
      <c r="AE21" s="300"/>
      <c r="AF21" s="147" t="s">
        <v>19</v>
      </c>
      <c r="AG21" s="146" t="s">
        <v>19</v>
      </c>
      <c r="AH21" s="145" t="s">
        <v>19</v>
      </c>
      <c r="AI21" s="145" t="s">
        <v>19</v>
      </c>
      <c r="AJ21" s="145" t="s">
        <v>19</v>
      </c>
      <c r="AK21" s="145" t="s">
        <v>19</v>
      </c>
      <c r="AL21" s="145" t="s">
        <v>19</v>
      </c>
      <c r="AM21" s="144" t="s">
        <v>19</v>
      </c>
      <c r="AN21" s="148" t="s">
        <v>19</v>
      </c>
      <c r="AO21" s="149"/>
      <c r="AP21" s="104"/>
      <c r="AQ21" s="104"/>
    </row>
    <row r="22" spans="1:43" ht="51.75" customHeight="1">
      <c r="A22" s="294"/>
      <c r="B22" s="294"/>
      <c r="C22" s="294"/>
      <c r="D22" s="294"/>
      <c r="E22" s="150" t="s">
        <v>184</v>
      </c>
      <c r="F22" s="295"/>
      <c r="G22" s="151"/>
      <c r="H22" s="152"/>
      <c r="I22" s="153"/>
      <c r="J22" s="151"/>
      <c r="K22" s="152"/>
      <c r="L22" s="153"/>
      <c r="M22" s="151"/>
      <c r="N22" s="152"/>
      <c r="O22" s="153"/>
      <c r="P22" s="151"/>
      <c r="Q22" s="152"/>
      <c r="R22" s="153"/>
      <c r="S22" s="151"/>
      <c r="T22" s="152"/>
      <c r="U22" s="153"/>
      <c r="V22" s="151"/>
      <c r="W22" s="152"/>
      <c r="X22" s="153"/>
      <c r="Y22" s="151"/>
      <c r="Z22" s="152"/>
      <c r="AA22" s="153"/>
      <c r="AB22" s="151"/>
      <c r="AC22" s="153"/>
      <c r="AD22" s="154">
        <f>SUM(G22:AC22)</f>
        <v>0</v>
      </c>
      <c r="AE22" s="300"/>
      <c r="AF22" s="155">
        <f>AD22</f>
        <v>0</v>
      </c>
      <c r="AG22" s="156"/>
      <c r="AH22" s="157"/>
      <c r="AI22" s="157"/>
      <c r="AJ22" s="157"/>
      <c r="AK22" s="157"/>
      <c r="AL22" s="157"/>
      <c r="AM22" s="158"/>
      <c r="AN22" s="159"/>
      <c r="AO22" s="160"/>
      <c r="AP22" s="104"/>
      <c r="AQ22" s="104"/>
    </row>
    <row r="23" spans="1:43" ht="24.95" customHeight="1">
      <c r="A23" s="301" t="s">
        <v>185</v>
      </c>
      <c r="B23" s="301"/>
      <c r="C23" s="301"/>
      <c r="D23" s="161" t="s">
        <v>178</v>
      </c>
      <c r="E23" s="143"/>
      <c r="F23" s="162" t="s">
        <v>19</v>
      </c>
      <c r="G23" s="163" t="s">
        <v>19</v>
      </c>
      <c r="H23" s="164" t="s">
        <v>19</v>
      </c>
      <c r="I23" s="164" t="s">
        <v>19</v>
      </c>
      <c r="J23" s="164" t="s">
        <v>19</v>
      </c>
      <c r="K23" s="164" t="s">
        <v>19</v>
      </c>
      <c r="L23" s="164" t="s">
        <v>19</v>
      </c>
      <c r="M23" s="164" t="s">
        <v>19</v>
      </c>
      <c r="N23" s="164" t="s">
        <v>19</v>
      </c>
      <c r="O23" s="164" t="s">
        <v>19</v>
      </c>
      <c r="P23" s="164" t="s">
        <v>19</v>
      </c>
      <c r="Q23" s="164" t="s">
        <v>19</v>
      </c>
      <c r="R23" s="164" t="s">
        <v>19</v>
      </c>
      <c r="S23" s="164" t="s">
        <v>19</v>
      </c>
      <c r="T23" s="164" t="s">
        <v>19</v>
      </c>
      <c r="U23" s="164" t="s">
        <v>19</v>
      </c>
      <c r="V23" s="164" t="s">
        <v>19</v>
      </c>
      <c r="W23" s="164" t="s">
        <v>19</v>
      </c>
      <c r="X23" s="164" t="s">
        <v>19</v>
      </c>
      <c r="Y23" s="164" t="s">
        <v>19</v>
      </c>
      <c r="Z23" s="164" t="s">
        <v>19</v>
      </c>
      <c r="AA23" s="163" t="s">
        <v>19</v>
      </c>
      <c r="AB23" s="164" t="s">
        <v>19</v>
      </c>
      <c r="AC23" s="163" t="s">
        <v>19</v>
      </c>
      <c r="AD23" s="148" t="s">
        <v>19</v>
      </c>
      <c r="AE23" s="144" t="s">
        <v>19</v>
      </c>
      <c r="AF23" s="147" t="s">
        <v>19</v>
      </c>
      <c r="AG23" s="148" t="s">
        <v>19</v>
      </c>
      <c r="AH23" s="144" t="s">
        <v>19</v>
      </c>
      <c r="AI23" s="144" t="s">
        <v>19</v>
      </c>
      <c r="AJ23" s="144" t="s">
        <v>19</v>
      </c>
      <c r="AK23" s="144" t="s">
        <v>19</v>
      </c>
      <c r="AL23" s="144" t="s">
        <v>19</v>
      </c>
      <c r="AM23" s="144" t="s">
        <v>19</v>
      </c>
      <c r="AN23" s="148" t="s">
        <v>19</v>
      </c>
      <c r="AO23" s="165" t="s">
        <v>6</v>
      </c>
      <c r="AP23" s="104"/>
      <c r="AQ23" s="104"/>
    </row>
    <row r="24" spans="1:43" ht="42.75" customHeight="1">
      <c r="A24" s="301"/>
      <c r="B24" s="301"/>
      <c r="C24" s="301"/>
      <c r="D24" s="117">
        <f>D19</f>
        <v>0</v>
      </c>
      <c r="E24" s="302">
        <f>E19+F19</f>
        <v>0</v>
      </c>
      <c r="F24" s="302"/>
      <c r="G24" s="120">
        <f t="shared" ref="G24:AC24" si="5">G19+G22</f>
        <v>0</v>
      </c>
      <c r="H24" s="122">
        <f t="shared" si="5"/>
        <v>0</v>
      </c>
      <c r="I24" s="122">
        <f t="shared" si="5"/>
        <v>0</v>
      </c>
      <c r="J24" s="122">
        <f t="shared" si="5"/>
        <v>0</v>
      </c>
      <c r="K24" s="122">
        <f t="shared" si="5"/>
        <v>0</v>
      </c>
      <c r="L24" s="122">
        <f t="shared" si="5"/>
        <v>0</v>
      </c>
      <c r="M24" s="122">
        <f t="shared" si="5"/>
        <v>0</v>
      </c>
      <c r="N24" s="122">
        <f t="shared" si="5"/>
        <v>0</v>
      </c>
      <c r="O24" s="122">
        <f t="shared" si="5"/>
        <v>0</v>
      </c>
      <c r="P24" s="122">
        <f t="shared" si="5"/>
        <v>0</v>
      </c>
      <c r="Q24" s="122">
        <f t="shared" si="5"/>
        <v>0</v>
      </c>
      <c r="R24" s="122">
        <f t="shared" si="5"/>
        <v>0</v>
      </c>
      <c r="S24" s="122">
        <f t="shared" si="5"/>
        <v>0</v>
      </c>
      <c r="T24" s="122">
        <f t="shared" si="5"/>
        <v>0</v>
      </c>
      <c r="U24" s="122">
        <f t="shared" si="5"/>
        <v>0</v>
      </c>
      <c r="V24" s="122">
        <f t="shared" si="5"/>
        <v>0</v>
      </c>
      <c r="W24" s="122">
        <f t="shared" si="5"/>
        <v>0</v>
      </c>
      <c r="X24" s="122">
        <f t="shared" si="5"/>
        <v>0</v>
      </c>
      <c r="Y24" s="122">
        <f t="shared" si="5"/>
        <v>0</v>
      </c>
      <c r="Z24" s="122">
        <f t="shared" si="5"/>
        <v>0</v>
      </c>
      <c r="AA24" s="120">
        <f t="shared" si="5"/>
        <v>0</v>
      </c>
      <c r="AB24" s="122">
        <f t="shared" si="5"/>
        <v>0</v>
      </c>
      <c r="AC24" s="120">
        <f t="shared" si="5"/>
        <v>0</v>
      </c>
      <c r="AD24" s="166">
        <f t="shared" ref="AD24:AN24" si="6">SUM(AD19+AD22)</f>
        <v>0</v>
      </c>
      <c r="AE24" s="122">
        <f t="shared" si="6"/>
        <v>0</v>
      </c>
      <c r="AF24" s="121">
        <f t="shared" si="6"/>
        <v>0</v>
      </c>
      <c r="AG24" s="125">
        <f t="shared" si="6"/>
        <v>0</v>
      </c>
      <c r="AH24" s="122">
        <f t="shared" si="6"/>
        <v>0</v>
      </c>
      <c r="AI24" s="122">
        <f t="shared" si="6"/>
        <v>0</v>
      </c>
      <c r="AJ24" s="122">
        <f t="shared" si="6"/>
        <v>0</v>
      </c>
      <c r="AK24" s="122">
        <f t="shared" si="6"/>
        <v>0</v>
      </c>
      <c r="AL24" s="122">
        <f t="shared" si="6"/>
        <v>0</v>
      </c>
      <c r="AM24" s="121">
        <f t="shared" si="6"/>
        <v>0</v>
      </c>
      <c r="AN24" s="123">
        <f t="shared" si="6"/>
        <v>0</v>
      </c>
      <c r="AO24" s="126" t="s">
        <v>6</v>
      </c>
      <c r="AP24" s="104"/>
      <c r="AQ24"/>
    </row>
    <row r="25" spans="1:43" ht="24.95" customHeight="1">
      <c r="A25" s="103"/>
      <c r="B25" s="104"/>
      <c r="C25" s="167"/>
      <c r="D25" s="161" t="s">
        <v>178</v>
      </c>
      <c r="E25" s="163"/>
      <c r="F25" s="168" t="s">
        <v>19</v>
      </c>
      <c r="G25" s="143" t="s">
        <v>19</v>
      </c>
      <c r="H25" s="145" t="s">
        <v>19</v>
      </c>
      <c r="I25" s="145" t="s">
        <v>19</v>
      </c>
      <c r="J25" s="145" t="s">
        <v>19</v>
      </c>
      <c r="K25" s="145" t="s">
        <v>19</v>
      </c>
      <c r="L25" s="145" t="s">
        <v>19</v>
      </c>
      <c r="M25" s="144" t="s">
        <v>19</v>
      </c>
      <c r="N25" s="144" t="s">
        <v>19</v>
      </c>
      <c r="O25" s="144" t="s">
        <v>19</v>
      </c>
      <c r="P25" s="144" t="s">
        <v>19</v>
      </c>
      <c r="Q25" s="144" t="s">
        <v>19</v>
      </c>
      <c r="R25" s="144" t="s">
        <v>19</v>
      </c>
      <c r="S25" s="144" t="s">
        <v>19</v>
      </c>
      <c r="T25" s="144" t="s">
        <v>19</v>
      </c>
      <c r="U25" s="145" t="s">
        <v>19</v>
      </c>
      <c r="V25" s="145" t="s">
        <v>19</v>
      </c>
      <c r="W25" s="144" t="s">
        <v>19</v>
      </c>
      <c r="X25" s="145" t="s">
        <v>19</v>
      </c>
      <c r="Y25" s="144" t="s">
        <v>19</v>
      </c>
      <c r="Z25" s="144" t="s">
        <v>19</v>
      </c>
      <c r="AA25" s="144" t="s">
        <v>19</v>
      </c>
      <c r="AB25" s="144" t="s">
        <v>19</v>
      </c>
      <c r="AC25" s="144" t="s">
        <v>19</v>
      </c>
      <c r="AD25" s="144" t="s">
        <v>19</v>
      </c>
      <c r="AE25" s="164" t="s">
        <v>19</v>
      </c>
      <c r="AF25" s="162" t="s">
        <v>19</v>
      </c>
      <c r="AG25" s="148" t="s">
        <v>19</v>
      </c>
      <c r="AH25" s="144" t="s">
        <v>19</v>
      </c>
      <c r="AI25" s="144" t="s">
        <v>19</v>
      </c>
      <c r="AJ25" s="144" t="s">
        <v>19</v>
      </c>
      <c r="AK25" s="144" t="s">
        <v>19</v>
      </c>
      <c r="AL25" s="144" t="s">
        <v>19</v>
      </c>
      <c r="AM25" s="144" t="s">
        <v>19</v>
      </c>
      <c r="AN25" s="148" t="s">
        <v>19</v>
      </c>
      <c r="AO25" s="165" t="s">
        <v>6</v>
      </c>
      <c r="AP25" s="104"/>
      <c r="AQ25" s="104"/>
    </row>
    <row r="26" spans="1:43" ht="24.95" customHeight="1">
      <c r="A26" s="296" t="s">
        <v>186</v>
      </c>
      <c r="B26" s="296"/>
      <c r="C26" s="296"/>
      <c r="D26" s="297">
        <f>D24</f>
        <v>0</v>
      </c>
      <c r="E26" s="298">
        <f>E24</f>
        <v>0</v>
      </c>
      <c r="F26" s="298"/>
      <c r="G26" s="299">
        <f>E26-G24</f>
        <v>0</v>
      </c>
      <c r="H26" s="287">
        <f t="shared" ref="H26:AC26" si="7">G26-H24</f>
        <v>0</v>
      </c>
      <c r="I26" s="287">
        <f t="shared" si="7"/>
        <v>0</v>
      </c>
      <c r="J26" s="287">
        <f t="shared" si="7"/>
        <v>0</v>
      </c>
      <c r="K26" s="287">
        <f t="shared" si="7"/>
        <v>0</v>
      </c>
      <c r="L26" s="287">
        <f t="shared" si="7"/>
        <v>0</v>
      </c>
      <c r="M26" s="287">
        <f t="shared" si="7"/>
        <v>0</v>
      </c>
      <c r="N26" s="287">
        <f t="shared" si="7"/>
        <v>0</v>
      </c>
      <c r="O26" s="287">
        <f t="shared" si="7"/>
        <v>0</v>
      </c>
      <c r="P26" s="287">
        <f t="shared" si="7"/>
        <v>0</v>
      </c>
      <c r="Q26" s="287">
        <f t="shared" si="7"/>
        <v>0</v>
      </c>
      <c r="R26" s="287">
        <f t="shared" si="7"/>
        <v>0</v>
      </c>
      <c r="S26" s="287">
        <f t="shared" si="7"/>
        <v>0</v>
      </c>
      <c r="T26" s="287">
        <f t="shared" si="7"/>
        <v>0</v>
      </c>
      <c r="U26" s="290">
        <f t="shared" si="7"/>
        <v>0</v>
      </c>
      <c r="V26" s="287">
        <f t="shared" si="7"/>
        <v>0</v>
      </c>
      <c r="W26" s="287">
        <f t="shared" si="7"/>
        <v>0</v>
      </c>
      <c r="X26" s="290">
        <f t="shared" si="7"/>
        <v>0</v>
      </c>
      <c r="Y26" s="287">
        <f t="shared" si="7"/>
        <v>0</v>
      </c>
      <c r="Z26" s="287">
        <f t="shared" si="7"/>
        <v>0</v>
      </c>
      <c r="AA26" s="287">
        <f t="shared" si="7"/>
        <v>0</v>
      </c>
      <c r="AB26" s="287">
        <f t="shared" si="7"/>
        <v>0</v>
      </c>
      <c r="AC26" s="287">
        <f t="shared" si="7"/>
        <v>0</v>
      </c>
      <c r="AD26" s="287">
        <f>SUM(E26-AD24)</f>
        <v>0</v>
      </c>
      <c r="AE26" s="290">
        <f>SUM(E26-AE24)</f>
        <v>0</v>
      </c>
      <c r="AF26" s="291">
        <f>SUM(E26-AF24)</f>
        <v>0</v>
      </c>
      <c r="AG26" s="289">
        <f t="shared" ref="AG26:AN26" si="8">SUM(AF26-AG24)</f>
        <v>0</v>
      </c>
      <c r="AH26" s="287">
        <f t="shared" si="8"/>
        <v>0</v>
      </c>
      <c r="AI26" s="287">
        <f t="shared" si="8"/>
        <v>0</v>
      </c>
      <c r="AJ26" s="287">
        <f t="shared" si="8"/>
        <v>0</v>
      </c>
      <c r="AK26" s="287">
        <f t="shared" si="8"/>
        <v>0</v>
      </c>
      <c r="AL26" s="287">
        <f t="shared" si="8"/>
        <v>0</v>
      </c>
      <c r="AM26" s="287">
        <f t="shared" si="8"/>
        <v>0</v>
      </c>
      <c r="AN26" s="287">
        <f t="shared" si="8"/>
        <v>0</v>
      </c>
      <c r="AO26" s="288" t="s">
        <v>6</v>
      </c>
      <c r="AP26" s="104"/>
      <c r="AQ26" s="104"/>
    </row>
    <row r="27" spans="1:43" ht="24.95" customHeight="1">
      <c r="A27" s="296"/>
      <c r="B27" s="296"/>
      <c r="C27" s="296"/>
      <c r="D27" s="297"/>
      <c r="E27" s="298"/>
      <c r="F27" s="298"/>
      <c r="G27" s="299"/>
      <c r="H27" s="287"/>
      <c r="I27" s="287"/>
      <c r="J27" s="287"/>
      <c r="K27" s="287"/>
      <c r="L27" s="287"/>
      <c r="M27" s="287"/>
      <c r="N27" s="287"/>
      <c r="O27" s="287"/>
      <c r="P27" s="287"/>
      <c r="Q27" s="287"/>
      <c r="R27" s="287"/>
      <c r="S27" s="287"/>
      <c r="T27" s="287"/>
      <c r="U27" s="290"/>
      <c r="V27" s="287"/>
      <c r="W27" s="287"/>
      <c r="X27" s="290"/>
      <c r="Y27" s="287"/>
      <c r="Z27" s="287"/>
      <c r="AA27" s="287"/>
      <c r="AB27" s="287"/>
      <c r="AC27" s="287"/>
      <c r="AD27" s="287"/>
      <c r="AE27" s="290"/>
      <c r="AF27" s="291"/>
      <c r="AG27" s="289"/>
      <c r="AH27" s="287"/>
      <c r="AI27" s="287"/>
      <c r="AJ27" s="287"/>
      <c r="AK27" s="287"/>
      <c r="AL27" s="287"/>
      <c r="AM27" s="287"/>
      <c r="AN27" s="287"/>
      <c r="AO27" s="288"/>
      <c r="AP27" s="104"/>
      <c r="AQ27" s="104"/>
    </row>
    <row r="28" spans="1:43" ht="15" customHeight="1"/>
  </sheetData>
  <sheetProtection selectLockedCells="1" selectUnlockedCells="1"/>
  <mergeCells count="89">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AE20:AE22"/>
    <mergeCell ref="A23:C24"/>
    <mergeCell ref="E24:F24"/>
    <mergeCell ref="AH5:AH6"/>
    <mergeCell ref="AI5:AI6"/>
    <mergeCell ref="S5:S6"/>
    <mergeCell ref="T5:T6"/>
    <mergeCell ref="U5:U6"/>
    <mergeCell ref="V5:V6"/>
    <mergeCell ref="W5:W6"/>
    <mergeCell ref="X5:X6"/>
    <mergeCell ref="M5:M6"/>
    <mergeCell ref="N5:N6"/>
    <mergeCell ref="O5:O6"/>
    <mergeCell ref="P5:P6"/>
    <mergeCell ref="Q5:Q6"/>
    <mergeCell ref="I26:I27"/>
    <mergeCell ref="A18:B19"/>
    <mergeCell ref="C18:C19"/>
    <mergeCell ref="A20:D22"/>
    <mergeCell ref="F20:F22"/>
    <mergeCell ref="A26:C27"/>
    <mergeCell ref="D26:D27"/>
    <mergeCell ref="E26:F27"/>
    <mergeCell ref="G26:G27"/>
    <mergeCell ref="H26:H27"/>
    <mergeCell ref="U26:U27"/>
    <mergeCell ref="J26:J27"/>
    <mergeCell ref="K26:K27"/>
    <mergeCell ref="L26:L27"/>
    <mergeCell ref="M26:M27"/>
    <mergeCell ref="N26:N27"/>
    <mergeCell ref="O26:O27"/>
    <mergeCell ref="P26:P27"/>
    <mergeCell ref="Q26:Q27"/>
    <mergeCell ref="R26:R27"/>
    <mergeCell ref="S26:S27"/>
    <mergeCell ref="T26:T27"/>
    <mergeCell ref="AG26:AG27"/>
    <mergeCell ref="V26:V27"/>
    <mergeCell ref="W26:W27"/>
    <mergeCell ref="X26:X27"/>
    <mergeCell ref="Y26:Y27"/>
    <mergeCell ref="Z26:Z27"/>
    <mergeCell ref="AA26:AA27"/>
    <mergeCell ref="AB26:AB27"/>
    <mergeCell ref="AC26:AC27"/>
    <mergeCell ref="AD26:AD27"/>
    <mergeCell ref="AE26:AE27"/>
    <mergeCell ref="AF26:AF27"/>
    <mergeCell ref="AN26:AN27"/>
    <mergeCell ref="AO26:AO27"/>
    <mergeCell ref="AH26:AH27"/>
    <mergeCell ref="AI26:AI27"/>
    <mergeCell ref="AJ26:AJ27"/>
    <mergeCell ref="AK26:AK27"/>
    <mergeCell ref="AL26:AL27"/>
    <mergeCell ref="AM26:AM27"/>
  </mergeCells>
  <phoneticPr fontId="38"/>
  <pageMargins left="0.37986111111111109" right="0.34027777777777779" top="0.39374999999999999" bottom="0.31527777777777777" header="0.51180555555555551" footer="0.51180555555555551"/>
  <pageSetup paperSize="9" scale="43" firstPageNumber="0" pageOrder="overThenDown" orientation="landscape" horizontalDpi="300" verticalDpi="300" r:id="rId1"/>
  <headerFooter alignWithMargins="0"/>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2" sqref="E2"/>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22">
        <f>様式１!A1</f>
        <v>3</v>
      </c>
      <c r="B1" s="322"/>
      <c r="C1" s="322"/>
      <c r="D1" s="322"/>
      <c r="E1" s="238" t="s">
        <v>216</v>
      </c>
      <c r="I1" s="169" t="s">
        <v>187</v>
      </c>
      <c r="S1" s="169" t="s">
        <v>188</v>
      </c>
    </row>
    <row r="2" spans="1:19" ht="24" customHeight="1">
      <c r="A2" s="170"/>
      <c r="B2" s="170"/>
      <c r="C2" s="171"/>
      <c r="D2" s="171"/>
      <c r="E2" s="172" t="str">
        <f>様式１!G3&amp;"集落"</f>
        <v>真庭１０集落</v>
      </c>
      <c r="G2" s="173"/>
    </row>
    <row r="3" spans="1:19" ht="9.75" customHeight="1">
      <c r="A3" s="170"/>
      <c r="B3" s="170"/>
      <c r="C3" s="171"/>
      <c r="D3" s="171"/>
    </row>
    <row r="4" spans="1:19" s="7" customFormat="1" ht="24" customHeight="1">
      <c r="A4" s="283" t="s">
        <v>189</v>
      </c>
      <c r="B4" s="283"/>
      <c r="C4" s="283"/>
      <c r="D4" s="283"/>
      <c r="E4" s="26" t="s">
        <v>190</v>
      </c>
      <c r="F4" s="26" t="s">
        <v>191</v>
      </c>
      <c r="G4" s="26" t="s">
        <v>192</v>
      </c>
      <c r="I4" s="323" t="s">
        <v>193</v>
      </c>
      <c r="J4" s="323"/>
      <c r="K4" s="174"/>
      <c r="L4" s="174"/>
      <c r="M4" s="174"/>
      <c r="N4" s="174"/>
      <c r="O4" s="174"/>
      <c r="P4" s="174"/>
      <c r="Q4" s="174"/>
      <c r="R4" s="174"/>
      <c r="S4" s="175"/>
    </row>
    <row r="5" spans="1:19" s="18" customFormat="1" ht="24" customHeight="1">
      <c r="A5" s="324" t="s">
        <v>194</v>
      </c>
      <c r="B5" s="324"/>
      <c r="C5" s="324"/>
      <c r="D5" s="324"/>
      <c r="E5" s="236" t="s">
        <v>195</v>
      </c>
      <c r="F5" s="176"/>
      <c r="G5" s="177"/>
      <c r="I5" s="178" t="s">
        <v>196</v>
      </c>
      <c r="J5" s="38"/>
      <c r="K5" s="38"/>
      <c r="L5" s="38"/>
      <c r="M5" s="38"/>
      <c r="N5" s="38"/>
      <c r="O5" s="38"/>
      <c r="P5" s="38"/>
      <c r="Q5" s="38"/>
      <c r="R5" s="38"/>
      <c r="S5" s="179"/>
    </row>
    <row r="6" spans="1:19" s="51" customFormat="1" ht="30.75" customHeight="1">
      <c r="A6" s="321"/>
      <c r="B6" s="321"/>
      <c r="C6" s="321"/>
      <c r="D6" s="321"/>
      <c r="E6" s="180"/>
      <c r="F6" s="181"/>
      <c r="G6" s="180"/>
      <c r="I6" s="235" t="s">
        <v>197</v>
      </c>
      <c r="J6" s="182"/>
      <c r="K6" s="182"/>
      <c r="L6" s="182"/>
      <c r="M6" s="182"/>
      <c r="N6" s="182"/>
      <c r="O6" s="182"/>
      <c r="P6" s="182"/>
      <c r="Q6" s="182"/>
      <c r="R6" s="182"/>
      <c r="S6" s="183"/>
    </row>
    <row r="7" spans="1:19" s="51" customFormat="1" ht="30.75" customHeight="1">
      <c r="A7" s="321"/>
      <c r="B7" s="321"/>
      <c r="C7" s="321"/>
      <c r="D7" s="321"/>
      <c r="E7" s="180"/>
      <c r="F7" s="181"/>
      <c r="G7" s="180"/>
      <c r="I7" s="184"/>
      <c r="J7" s="182"/>
      <c r="K7" s="182"/>
      <c r="L7" s="182"/>
      <c r="M7" s="182"/>
      <c r="N7" s="182"/>
      <c r="O7" s="182"/>
      <c r="P7" s="182"/>
      <c r="Q7" s="182"/>
      <c r="R7" s="182"/>
      <c r="S7" s="183"/>
    </row>
    <row r="8" spans="1:19" s="51" customFormat="1" ht="30.75" customHeight="1">
      <c r="A8" s="321"/>
      <c r="B8" s="321"/>
      <c r="C8" s="321"/>
      <c r="D8" s="321"/>
      <c r="E8" s="180"/>
      <c r="F8" s="181"/>
      <c r="G8" s="180"/>
      <c r="I8" s="184"/>
      <c r="J8" s="182"/>
      <c r="K8" s="182"/>
      <c r="L8" s="182"/>
      <c r="M8" s="182"/>
      <c r="N8" s="182"/>
      <c r="O8" s="182"/>
      <c r="P8" s="182"/>
      <c r="Q8" s="182"/>
      <c r="R8" s="182"/>
      <c r="S8" s="183"/>
    </row>
    <row r="9" spans="1:19" s="51" customFormat="1" ht="30.75" customHeight="1">
      <c r="A9" s="321"/>
      <c r="B9" s="321"/>
      <c r="C9" s="321"/>
      <c r="D9" s="321"/>
      <c r="E9" s="180"/>
      <c r="F9" s="181"/>
      <c r="G9" s="180"/>
      <c r="I9" s="184"/>
      <c r="J9" s="182"/>
      <c r="K9" s="182"/>
      <c r="L9" s="182"/>
      <c r="M9" s="182"/>
      <c r="N9" s="182"/>
      <c r="O9" s="182"/>
      <c r="P9" s="182"/>
      <c r="Q9" s="182"/>
      <c r="R9" s="182"/>
      <c r="S9" s="183"/>
    </row>
    <row r="10" spans="1:19" s="51" customFormat="1" ht="30.75" customHeight="1">
      <c r="A10" s="321"/>
      <c r="B10" s="321"/>
      <c r="C10" s="321"/>
      <c r="D10" s="321"/>
      <c r="E10" s="180"/>
      <c r="F10" s="181"/>
      <c r="G10" s="180"/>
      <c r="I10" s="184"/>
      <c r="J10" s="182"/>
      <c r="K10" s="182"/>
      <c r="L10" s="182"/>
      <c r="M10" s="182"/>
      <c r="N10" s="182"/>
      <c r="O10" s="182"/>
      <c r="P10" s="182"/>
      <c r="Q10" s="182"/>
      <c r="R10" s="182"/>
      <c r="S10" s="183"/>
    </row>
    <row r="11" spans="1:19" ht="30.75" customHeight="1">
      <c r="A11" s="321"/>
      <c r="B11" s="321"/>
      <c r="C11" s="321"/>
      <c r="D11" s="321"/>
      <c r="E11" s="180"/>
      <c r="F11" s="181"/>
      <c r="G11" s="180"/>
      <c r="H11" s="51"/>
      <c r="I11" s="185"/>
      <c r="J11" s="186"/>
      <c r="K11" s="186"/>
      <c r="L11" s="186"/>
      <c r="M11" s="186"/>
      <c r="N11" s="186"/>
      <c r="O11" s="186"/>
      <c r="P11" s="186"/>
      <c r="Q11" s="186"/>
      <c r="R11" s="186"/>
      <c r="S11" s="187"/>
    </row>
    <row r="12" spans="1:19" ht="30.75" customHeight="1">
      <c r="A12" s="321"/>
      <c r="B12" s="321"/>
      <c r="C12" s="321"/>
      <c r="D12" s="321"/>
      <c r="E12" s="180"/>
      <c r="F12" s="181"/>
      <c r="G12" s="180"/>
      <c r="H12" s="51"/>
      <c r="I12" s="184"/>
      <c r="J12" s="182"/>
      <c r="K12" s="182"/>
      <c r="L12" s="182"/>
      <c r="M12" s="182"/>
      <c r="N12" s="182"/>
      <c r="O12" s="182"/>
      <c r="P12" s="182"/>
      <c r="Q12" s="182"/>
      <c r="R12" s="182"/>
      <c r="S12" s="183"/>
    </row>
    <row r="13" spans="1:19" ht="30.75" customHeight="1">
      <c r="A13" s="321"/>
      <c r="B13" s="321"/>
      <c r="C13" s="321"/>
      <c r="D13" s="321"/>
      <c r="E13" s="180"/>
      <c r="F13" s="181"/>
      <c r="G13" s="180"/>
      <c r="H13" s="51"/>
      <c r="I13" s="184"/>
      <c r="J13" s="182"/>
      <c r="K13" s="182"/>
      <c r="L13" s="182"/>
      <c r="M13" s="182"/>
      <c r="N13" s="182"/>
      <c r="O13" s="182"/>
      <c r="P13" s="182"/>
      <c r="Q13" s="182"/>
      <c r="R13" s="182"/>
      <c r="S13" s="183"/>
    </row>
    <row r="14" spans="1:19" ht="30.75" customHeight="1">
      <c r="A14" s="321"/>
      <c r="B14" s="321"/>
      <c r="C14" s="321"/>
      <c r="D14" s="321"/>
      <c r="E14" s="180"/>
      <c r="F14" s="181"/>
      <c r="G14" s="180"/>
      <c r="H14" s="51"/>
      <c r="I14" s="185"/>
      <c r="J14" s="186"/>
      <c r="K14" s="186"/>
      <c r="L14" s="186"/>
      <c r="M14" s="186"/>
      <c r="N14" s="186"/>
      <c r="O14" s="186"/>
      <c r="P14" s="186"/>
      <c r="Q14" s="186"/>
      <c r="R14" s="186"/>
      <c r="S14" s="187"/>
    </row>
    <row r="15" spans="1:19" ht="30.75" customHeight="1">
      <c r="A15" s="321"/>
      <c r="B15" s="321"/>
      <c r="C15" s="321"/>
      <c r="D15" s="321"/>
      <c r="E15" s="180"/>
      <c r="F15" s="181"/>
      <c r="G15" s="180"/>
      <c r="H15" s="51"/>
      <c r="I15" s="184"/>
      <c r="J15" s="182"/>
      <c r="K15" s="182"/>
      <c r="L15" s="182"/>
      <c r="M15" s="182"/>
      <c r="N15" s="182"/>
      <c r="O15" s="182"/>
      <c r="P15" s="182"/>
      <c r="Q15" s="182"/>
      <c r="R15" s="182"/>
      <c r="S15" s="183"/>
    </row>
    <row r="16" spans="1:19" ht="24" customHeight="1">
      <c r="A16" s="321"/>
      <c r="B16" s="321"/>
      <c r="C16" s="321"/>
      <c r="D16" s="321"/>
      <c r="E16" s="180"/>
      <c r="F16" s="181"/>
      <c r="G16" s="180"/>
      <c r="H16" s="51"/>
      <c r="I16" s="184"/>
      <c r="J16" s="182"/>
      <c r="K16" s="182"/>
      <c r="L16" s="182"/>
      <c r="M16" s="182"/>
      <c r="N16" s="182"/>
      <c r="O16" s="182"/>
      <c r="P16" s="182"/>
      <c r="Q16" s="182"/>
      <c r="R16" s="182"/>
      <c r="S16" s="183"/>
    </row>
    <row r="17" spans="1:20" ht="24" customHeight="1">
      <c r="A17" s="321"/>
      <c r="B17" s="321"/>
      <c r="C17" s="321"/>
      <c r="D17" s="321"/>
      <c r="E17" s="180"/>
      <c r="F17" s="181"/>
      <c r="G17" s="180"/>
      <c r="H17" s="51"/>
      <c r="I17" s="185"/>
      <c r="J17" s="186"/>
      <c r="K17" s="186"/>
      <c r="L17" s="186"/>
      <c r="M17" s="186"/>
      <c r="N17" s="186"/>
      <c r="O17" s="186"/>
      <c r="P17" s="186"/>
      <c r="Q17" s="186"/>
      <c r="R17" s="186"/>
      <c r="S17" s="187"/>
    </row>
    <row r="18" spans="1:20" ht="24" customHeight="1">
      <c r="A18" s="321"/>
      <c r="B18" s="321"/>
      <c r="C18" s="321"/>
      <c r="D18" s="321"/>
      <c r="E18" s="180"/>
      <c r="F18" s="181"/>
      <c r="G18" s="180"/>
      <c r="H18" s="51"/>
      <c r="I18" s="184"/>
      <c r="J18" s="182"/>
      <c r="K18" s="182"/>
      <c r="L18" s="182"/>
      <c r="M18" s="182"/>
      <c r="N18" s="182"/>
      <c r="O18" s="182"/>
      <c r="P18" s="182"/>
      <c r="Q18" s="182"/>
      <c r="R18" s="182"/>
      <c r="S18" s="183"/>
    </row>
    <row r="19" spans="1:20" ht="24" customHeight="1">
      <c r="A19" s="320"/>
      <c r="B19" s="320"/>
      <c r="C19" s="320"/>
      <c r="D19" s="320"/>
      <c r="E19" s="188"/>
      <c r="F19" s="189"/>
      <c r="G19" s="188"/>
      <c r="I19" s="184"/>
      <c r="J19" s="182"/>
      <c r="K19" s="182"/>
      <c r="L19" s="182"/>
      <c r="M19" s="182"/>
      <c r="N19" s="182"/>
      <c r="O19" s="182"/>
      <c r="P19" s="182"/>
      <c r="Q19" s="182"/>
      <c r="R19" s="182"/>
      <c r="S19" s="183"/>
    </row>
    <row r="20" spans="1:20" ht="24" customHeight="1">
      <c r="A20" s="320"/>
      <c r="B20" s="320"/>
      <c r="C20" s="320"/>
      <c r="D20" s="320"/>
      <c r="E20" s="188"/>
      <c r="F20" s="189"/>
      <c r="G20" s="188"/>
      <c r="I20" s="185"/>
      <c r="J20" s="186"/>
      <c r="K20" s="186"/>
      <c r="L20" s="186"/>
      <c r="M20" s="186"/>
      <c r="N20" s="186"/>
      <c r="O20" s="186"/>
      <c r="P20" s="186"/>
      <c r="Q20" s="186"/>
      <c r="R20" s="186"/>
      <c r="S20" s="187"/>
    </row>
    <row r="21" spans="1:20" ht="24" customHeight="1">
      <c r="A21" s="320"/>
      <c r="B21" s="320"/>
      <c r="C21" s="320"/>
      <c r="D21" s="320"/>
      <c r="E21" s="188"/>
      <c r="F21" s="189"/>
      <c r="G21" s="188"/>
      <c r="I21" s="184"/>
      <c r="J21" s="182"/>
      <c r="K21" s="182"/>
      <c r="L21" s="182"/>
      <c r="M21" s="182"/>
      <c r="N21" s="182"/>
      <c r="O21" s="182"/>
      <c r="P21" s="182"/>
      <c r="Q21" s="182"/>
      <c r="R21" s="182"/>
      <c r="S21" s="183"/>
    </row>
    <row r="22" spans="1:20" ht="24" customHeight="1">
      <c r="A22" s="320"/>
      <c r="B22" s="320"/>
      <c r="C22" s="320"/>
      <c r="D22" s="320"/>
      <c r="E22" s="188"/>
      <c r="F22" s="189"/>
      <c r="G22" s="188"/>
      <c r="I22" s="184"/>
      <c r="J22" s="182"/>
      <c r="K22" s="182"/>
      <c r="L22" s="182"/>
      <c r="M22" s="182"/>
      <c r="N22" s="182"/>
      <c r="O22" s="182"/>
      <c r="P22" s="182"/>
      <c r="Q22" s="182"/>
      <c r="R22" s="182"/>
      <c r="S22" s="183"/>
    </row>
    <row r="23" spans="1:20" ht="24" customHeight="1">
      <c r="A23" s="320"/>
      <c r="B23" s="320"/>
      <c r="C23" s="320"/>
      <c r="D23" s="320"/>
      <c r="E23" s="188"/>
      <c r="F23" s="189"/>
      <c r="G23" s="188"/>
      <c r="I23" s="185"/>
      <c r="J23" s="186"/>
      <c r="K23" s="186"/>
      <c r="L23" s="186"/>
      <c r="M23" s="186"/>
      <c r="N23" s="186"/>
      <c r="O23" s="186"/>
      <c r="P23" s="186"/>
      <c r="Q23" s="186"/>
      <c r="R23" s="186"/>
      <c r="S23" s="187"/>
    </row>
    <row r="24" spans="1:20" ht="24" customHeight="1">
      <c r="A24" s="320"/>
      <c r="B24" s="320"/>
      <c r="C24" s="320"/>
      <c r="D24" s="320"/>
      <c r="E24" s="188"/>
      <c r="F24" s="189"/>
      <c r="G24" s="188"/>
      <c r="I24" s="184"/>
      <c r="J24" s="182"/>
      <c r="K24" s="182"/>
      <c r="L24" s="182"/>
      <c r="M24" s="182"/>
      <c r="N24" s="182"/>
      <c r="O24" s="182"/>
      <c r="P24" s="182"/>
      <c r="Q24" s="182"/>
      <c r="R24" s="182"/>
      <c r="S24" s="183"/>
    </row>
    <row r="25" spans="1:20" ht="24" customHeight="1">
      <c r="A25" s="320"/>
      <c r="B25" s="320"/>
      <c r="C25" s="320"/>
      <c r="D25" s="320"/>
      <c r="E25" s="188"/>
      <c r="F25" s="189"/>
      <c r="G25" s="188"/>
      <c r="I25" s="184"/>
      <c r="J25" s="182"/>
      <c r="K25" s="182"/>
      <c r="L25" s="182"/>
      <c r="M25" s="182"/>
      <c r="N25" s="182"/>
      <c r="O25" s="182"/>
      <c r="P25" s="182"/>
      <c r="Q25" s="182"/>
      <c r="R25" s="182"/>
      <c r="S25" s="183"/>
    </row>
    <row r="26" spans="1:20" ht="24" customHeight="1">
      <c r="A26" s="320"/>
      <c r="B26" s="320"/>
      <c r="C26" s="320"/>
      <c r="D26" s="320"/>
      <c r="E26" s="188"/>
      <c r="F26" s="189"/>
      <c r="G26" s="188"/>
      <c r="I26" s="185"/>
      <c r="J26" s="186"/>
      <c r="K26" s="186"/>
      <c r="L26" s="186"/>
      <c r="M26" s="186"/>
      <c r="N26" s="186"/>
      <c r="O26" s="186"/>
      <c r="P26" s="186"/>
      <c r="Q26" s="186"/>
      <c r="R26" s="186"/>
      <c r="S26" s="187"/>
    </row>
    <row r="27" spans="1:20" ht="24" customHeight="1">
      <c r="A27" s="320"/>
      <c r="B27" s="320"/>
      <c r="C27" s="320"/>
      <c r="D27" s="320"/>
      <c r="E27" s="188"/>
      <c r="F27" s="189"/>
      <c r="G27" s="188"/>
      <c r="I27" s="184"/>
      <c r="J27" s="182"/>
      <c r="K27" s="182"/>
      <c r="L27" s="182"/>
      <c r="M27" s="182"/>
      <c r="N27" s="182"/>
      <c r="O27" s="182"/>
      <c r="P27" s="182"/>
      <c r="Q27" s="182"/>
      <c r="R27" s="182"/>
      <c r="S27" s="183"/>
    </row>
    <row r="28" spans="1:20" ht="24" customHeight="1">
      <c r="A28" s="320"/>
      <c r="B28" s="320"/>
      <c r="C28" s="320"/>
      <c r="D28" s="320"/>
      <c r="E28" s="188"/>
      <c r="F28" s="189"/>
      <c r="G28" s="188"/>
      <c r="I28" s="184"/>
      <c r="J28" s="182"/>
      <c r="K28" s="182"/>
      <c r="L28" s="182"/>
      <c r="M28" s="182"/>
      <c r="N28" s="182"/>
      <c r="O28" s="182"/>
      <c r="P28" s="182"/>
      <c r="Q28" s="182"/>
      <c r="R28" s="182"/>
      <c r="S28" s="183"/>
    </row>
    <row r="29" spans="1:20" ht="24" customHeight="1">
      <c r="A29" s="320"/>
      <c r="B29" s="320"/>
      <c r="C29" s="320"/>
      <c r="D29" s="320"/>
      <c r="E29" s="188"/>
      <c r="F29" s="189"/>
      <c r="G29" s="188"/>
      <c r="I29" s="184"/>
      <c r="J29" s="182"/>
      <c r="K29" s="182"/>
      <c r="L29" s="182"/>
      <c r="M29" s="182"/>
      <c r="N29" s="182"/>
      <c r="O29" s="182"/>
      <c r="P29" s="182"/>
      <c r="Q29" s="182"/>
      <c r="R29" s="182"/>
      <c r="S29" s="183"/>
    </row>
    <row r="30" spans="1:20" ht="24" customHeight="1">
      <c r="A30" s="320"/>
      <c r="B30" s="320"/>
      <c r="C30" s="320"/>
      <c r="D30" s="320"/>
      <c r="E30" s="190"/>
      <c r="F30" s="191"/>
      <c r="G30" s="192"/>
      <c r="I30" s="193"/>
      <c r="J30" s="194"/>
      <c r="K30" s="195"/>
      <c r="L30" s="194"/>
      <c r="M30" s="194"/>
      <c r="N30" s="194"/>
      <c r="O30" s="194"/>
      <c r="P30" s="194"/>
      <c r="Q30" s="194"/>
      <c r="R30" s="194"/>
      <c r="S30" s="196"/>
    </row>
    <row r="31" spans="1:20" s="50" customFormat="1" ht="24" customHeight="1">
      <c r="A31" s="319" t="s">
        <v>198</v>
      </c>
      <c r="B31" s="319"/>
      <c r="C31" s="319"/>
      <c r="D31" s="319"/>
      <c r="E31" s="319"/>
      <c r="F31" s="197">
        <f>SUM(F6:F30)</f>
        <v>0</v>
      </c>
      <c r="G31" s="198"/>
      <c r="I31" s="199"/>
      <c r="J31" s="200"/>
      <c r="K31" s="200"/>
      <c r="L31" s="200"/>
      <c r="M31" s="200"/>
      <c r="N31" s="200"/>
      <c r="O31" s="200"/>
      <c r="P31" s="200"/>
      <c r="Q31" s="200"/>
      <c r="R31" s="200"/>
      <c r="S31" s="201"/>
    </row>
    <row r="32" spans="1:20" s="51" customFormat="1" ht="24" customHeight="1">
      <c r="A32" s="202" t="s">
        <v>199</v>
      </c>
      <c r="B32" s="65"/>
      <c r="C32" s="65"/>
      <c r="D32" s="65"/>
      <c r="E32" s="65"/>
      <c r="F32" s="65"/>
      <c r="G32" s="65"/>
      <c r="H32" s="65"/>
      <c r="I32" s="65"/>
      <c r="J32" s="65"/>
      <c r="K32" s="65"/>
      <c r="L32" s="65"/>
      <c r="M32" s="65"/>
      <c r="N32" s="65"/>
      <c r="O32" s="65"/>
      <c r="P32" s="65"/>
      <c r="Q32" s="65"/>
      <c r="R32" s="65"/>
      <c r="S32" s="65"/>
      <c r="T32" s="65"/>
    </row>
  </sheetData>
  <sheetProtection selectLockedCells="1" selectUnlockedCells="1"/>
  <mergeCells count="30">
    <mergeCell ref="A7:D7"/>
    <mergeCell ref="A1:D1"/>
    <mergeCell ref="A4:D4"/>
    <mergeCell ref="I4:J4"/>
    <mergeCell ref="A5:D5"/>
    <mergeCell ref="A6:D6"/>
    <mergeCell ref="A19:D19"/>
    <mergeCell ref="A8:D8"/>
    <mergeCell ref="A9:D9"/>
    <mergeCell ref="A10:D10"/>
    <mergeCell ref="A11:D11"/>
    <mergeCell ref="A12:D12"/>
    <mergeCell ref="A13:D13"/>
    <mergeCell ref="A14:D14"/>
    <mergeCell ref="A15:D15"/>
    <mergeCell ref="A16:D16"/>
    <mergeCell ref="A17:D17"/>
    <mergeCell ref="A18:D18"/>
    <mergeCell ref="A31:E31"/>
    <mergeCell ref="A20:D20"/>
    <mergeCell ref="A21:D21"/>
    <mergeCell ref="A22:D22"/>
    <mergeCell ref="A23:D23"/>
    <mergeCell ref="A24:D24"/>
    <mergeCell ref="A25:D25"/>
    <mergeCell ref="A26:D26"/>
    <mergeCell ref="A27:D27"/>
    <mergeCell ref="A28:D28"/>
    <mergeCell ref="A29:D29"/>
    <mergeCell ref="A30:D30"/>
  </mergeCells>
  <phoneticPr fontId="38"/>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view="pageBreakPreview" zoomScale="60" zoomScaleNormal="100" workbookViewId="0"/>
  </sheetViews>
  <sheetFormatPr defaultColWidth="3.125" defaultRowHeight="13.5"/>
  <cols>
    <col min="1" max="1" width="6.75" style="203" customWidth="1"/>
    <col min="2" max="2" width="19.25" style="203" customWidth="1"/>
    <col min="3" max="12" width="10" style="203" customWidth="1"/>
    <col min="13" max="18" width="13.375" style="203" customWidth="1"/>
    <col min="19" max="19" width="19.875" style="203" customWidth="1"/>
    <col min="20" max="20" width="13.5" style="203" customWidth="1"/>
    <col min="21" max="21" width="19.875" style="203" customWidth="1"/>
    <col min="22" max="16384" width="3.125" style="203"/>
  </cols>
  <sheetData>
    <row r="1" spans="1:28" s="204" customFormat="1" ht="21">
      <c r="B1" s="336" t="s">
        <v>200</v>
      </c>
      <c r="C1" s="336"/>
      <c r="D1" s="336"/>
      <c r="E1" s="336"/>
      <c r="F1" s="336"/>
      <c r="G1" s="336"/>
      <c r="H1" s="336"/>
      <c r="I1" s="336"/>
      <c r="J1" s="336"/>
      <c r="K1" s="205"/>
      <c r="L1" s="205"/>
      <c r="M1" s="205"/>
      <c r="N1" s="205"/>
      <c r="O1" s="205"/>
      <c r="P1" s="205"/>
      <c r="Q1" s="205"/>
      <c r="R1" s="205"/>
      <c r="S1" s="205"/>
      <c r="T1" s="205"/>
    </row>
    <row r="2" spans="1:28" ht="20.25">
      <c r="A2" s="206"/>
      <c r="B2" s="336"/>
      <c r="C2" s="336"/>
      <c r="D2" s="336"/>
      <c r="E2" s="336"/>
      <c r="F2" s="336"/>
      <c r="G2" s="336"/>
      <c r="H2" s="336"/>
      <c r="I2" s="336"/>
      <c r="J2" s="336"/>
      <c r="K2" s="206"/>
      <c r="L2" s="337" t="str">
        <f>様式１!G3</f>
        <v>真庭１０</v>
      </c>
      <c r="M2" s="337"/>
      <c r="N2" s="337"/>
      <c r="O2" s="337"/>
      <c r="P2" s="337"/>
      <c r="Q2" s="337"/>
      <c r="R2" s="337"/>
      <c r="S2" s="338" t="s">
        <v>26</v>
      </c>
      <c r="T2" s="338"/>
      <c r="U2"/>
      <c r="AB2"/>
    </row>
    <row r="3" spans="1:28" ht="18.75">
      <c r="A3" s="207"/>
      <c r="B3" s="207"/>
      <c r="C3" s="207"/>
      <c r="D3" s="207"/>
      <c r="E3" s="207"/>
      <c r="F3" s="207"/>
      <c r="G3" s="207"/>
      <c r="H3" s="207"/>
      <c r="I3" s="207"/>
      <c r="J3" s="207"/>
      <c r="K3" s="207"/>
      <c r="L3" s="207"/>
      <c r="M3" s="207"/>
      <c r="N3" s="207"/>
      <c r="O3" s="207"/>
      <c r="P3" s="207"/>
      <c r="Q3" s="207"/>
      <c r="R3" s="207"/>
      <c r="S3" s="207"/>
      <c r="T3" s="207">
        <v>1</v>
      </c>
      <c r="U3"/>
      <c r="AB3"/>
    </row>
    <row r="4" spans="1:28" ht="18.75" customHeight="1">
      <c r="A4" s="339" t="s">
        <v>201</v>
      </c>
      <c r="B4" s="208"/>
      <c r="C4" s="340" t="s">
        <v>202</v>
      </c>
      <c r="D4" s="340"/>
      <c r="E4" s="340"/>
      <c r="F4" s="340"/>
      <c r="G4" s="340"/>
      <c r="H4" s="340"/>
      <c r="I4" s="340"/>
      <c r="J4" s="340"/>
      <c r="K4" s="340"/>
      <c r="L4" s="340"/>
      <c r="M4" s="341" t="s">
        <v>203</v>
      </c>
      <c r="N4" s="341"/>
      <c r="O4" s="342" t="s">
        <v>204</v>
      </c>
      <c r="P4" s="342"/>
      <c r="Q4" s="343" t="s">
        <v>131</v>
      </c>
      <c r="R4" s="343"/>
      <c r="S4" s="344" t="s">
        <v>205</v>
      </c>
      <c r="T4" s="344"/>
      <c r="U4" s="331" t="s">
        <v>206</v>
      </c>
      <c r="AB4"/>
    </row>
    <row r="5" spans="1:28" ht="20.25">
      <c r="A5" s="339"/>
      <c r="B5" s="209" t="s">
        <v>207</v>
      </c>
      <c r="C5" s="332" t="s">
        <v>208</v>
      </c>
      <c r="D5" s="332"/>
      <c r="E5" s="332" t="s">
        <v>208</v>
      </c>
      <c r="F5" s="332"/>
      <c r="G5" s="332" t="s">
        <v>208</v>
      </c>
      <c r="H5" s="332"/>
      <c r="I5" s="332" t="s">
        <v>208</v>
      </c>
      <c r="J5" s="332"/>
      <c r="K5" s="332" t="s">
        <v>208</v>
      </c>
      <c r="L5" s="332"/>
      <c r="M5" s="341"/>
      <c r="N5" s="341"/>
      <c r="O5" s="342"/>
      <c r="P5" s="342"/>
      <c r="Q5" s="343"/>
      <c r="R5" s="343"/>
      <c r="S5" s="344"/>
      <c r="T5" s="344"/>
      <c r="U5" s="331"/>
      <c r="AB5"/>
    </row>
    <row r="6" spans="1:28" ht="34.5" customHeight="1">
      <c r="A6" s="339"/>
      <c r="B6" s="210"/>
      <c r="C6" s="333"/>
      <c r="D6" s="333"/>
      <c r="E6" s="333"/>
      <c r="F6" s="333"/>
      <c r="G6" s="334"/>
      <c r="H6" s="334"/>
      <c r="I6" s="335"/>
      <c r="J6" s="335"/>
      <c r="K6" s="335"/>
      <c r="L6" s="335"/>
      <c r="M6" s="341"/>
      <c r="N6" s="341"/>
      <c r="O6" s="342"/>
      <c r="P6" s="342"/>
      <c r="Q6" s="343"/>
      <c r="R6" s="343"/>
      <c r="S6" s="344"/>
      <c r="T6" s="344"/>
      <c r="U6" s="331"/>
      <c r="AB6"/>
    </row>
    <row r="7" spans="1:28" ht="34.5" customHeight="1">
      <c r="A7" s="339"/>
      <c r="B7" s="211" t="s">
        <v>209</v>
      </c>
      <c r="C7" s="345" t="s">
        <v>210</v>
      </c>
      <c r="D7" s="345"/>
      <c r="E7" s="345" t="s">
        <v>210</v>
      </c>
      <c r="F7" s="345"/>
      <c r="G7" s="345" t="s">
        <v>210</v>
      </c>
      <c r="H7" s="345"/>
      <c r="I7" s="345" t="s">
        <v>210</v>
      </c>
      <c r="J7" s="345"/>
      <c r="K7" s="345" t="s">
        <v>210</v>
      </c>
      <c r="L7" s="345"/>
      <c r="M7" s="341"/>
      <c r="N7" s="341"/>
      <c r="O7" s="342"/>
      <c r="P7" s="342"/>
      <c r="Q7" s="343"/>
      <c r="R7" s="343"/>
      <c r="S7" s="346"/>
      <c r="T7" s="346"/>
      <c r="U7" s="331"/>
      <c r="AB7"/>
    </row>
    <row r="8" spans="1:28" ht="66" customHeight="1">
      <c r="A8" s="212">
        <v>1</v>
      </c>
      <c r="B8" s="213">
        <f>様式２!C8</f>
        <v>0</v>
      </c>
      <c r="C8" s="329"/>
      <c r="D8" s="329"/>
      <c r="E8" s="329"/>
      <c r="F8" s="329"/>
      <c r="G8" s="329"/>
      <c r="H8" s="329"/>
      <c r="I8" s="329"/>
      <c r="J8" s="329"/>
      <c r="K8" s="329"/>
      <c r="L8" s="329"/>
      <c r="M8" s="330">
        <f>様式２!G8</f>
        <v>0</v>
      </c>
      <c r="N8" s="330"/>
      <c r="O8" s="327">
        <f t="shared" ref="O8:O17" si="0">SUM(C8:N8)</f>
        <v>0</v>
      </c>
      <c r="P8" s="327"/>
      <c r="Q8" s="328">
        <f>様式２!AE8</f>
        <v>0</v>
      </c>
      <c r="R8" s="328"/>
      <c r="S8" s="214">
        <f t="shared" ref="S8:S17" si="1">SUM(O8)+SUM(Q8)</f>
        <v>0</v>
      </c>
      <c r="T8" s="215" t="s">
        <v>19</v>
      </c>
      <c r="U8" s="216"/>
      <c r="AB8" s="217"/>
    </row>
    <row r="9" spans="1:28" ht="66" customHeight="1">
      <c r="A9" s="212">
        <v>2</v>
      </c>
      <c r="B9" s="213">
        <f>様式２!C9</f>
        <v>0</v>
      </c>
      <c r="C9" s="329"/>
      <c r="D9" s="329"/>
      <c r="E9" s="329"/>
      <c r="F9" s="329"/>
      <c r="G9" s="329"/>
      <c r="H9" s="329"/>
      <c r="I9" s="329"/>
      <c r="J9" s="329"/>
      <c r="K9" s="329"/>
      <c r="L9" s="329"/>
      <c r="M9" s="330">
        <f>様式２!G9</f>
        <v>0</v>
      </c>
      <c r="N9" s="330"/>
      <c r="O9" s="327">
        <f t="shared" si="0"/>
        <v>0</v>
      </c>
      <c r="P9" s="327"/>
      <c r="Q9" s="328">
        <f>様式２!AE9</f>
        <v>0</v>
      </c>
      <c r="R9" s="328"/>
      <c r="S9" s="214">
        <f t="shared" si="1"/>
        <v>0</v>
      </c>
      <c r="T9" s="215" t="s">
        <v>19</v>
      </c>
      <c r="U9" s="216"/>
    </row>
    <row r="10" spans="1:28" ht="66" customHeight="1">
      <c r="A10" s="212">
        <v>3</v>
      </c>
      <c r="B10" s="213">
        <f>様式２!C10</f>
        <v>0</v>
      </c>
      <c r="C10" s="329"/>
      <c r="D10" s="329"/>
      <c r="E10" s="329"/>
      <c r="F10" s="329"/>
      <c r="G10" s="329"/>
      <c r="H10" s="329"/>
      <c r="I10" s="329"/>
      <c r="J10" s="329"/>
      <c r="K10" s="329"/>
      <c r="L10" s="329"/>
      <c r="M10" s="330">
        <f>様式２!G10</f>
        <v>0</v>
      </c>
      <c r="N10" s="330"/>
      <c r="O10" s="327">
        <f t="shared" si="0"/>
        <v>0</v>
      </c>
      <c r="P10" s="327"/>
      <c r="Q10" s="328">
        <f>様式２!AE10</f>
        <v>0</v>
      </c>
      <c r="R10" s="328"/>
      <c r="S10" s="214">
        <f t="shared" si="1"/>
        <v>0</v>
      </c>
      <c r="T10" s="215" t="s">
        <v>19</v>
      </c>
      <c r="U10" s="216"/>
    </row>
    <row r="11" spans="1:28" ht="66" customHeight="1">
      <c r="A11" s="212">
        <v>4</v>
      </c>
      <c r="B11" s="213">
        <f>様式２!C11</f>
        <v>0</v>
      </c>
      <c r="C11" s="329"/>
      <c r="D11" s="329"/>
      <c r="E11" s="329"/>
      <c r="F11" s="329"/>
      <c r="G11" s="329"/>
      <c r="H11" s="329"/>
      <c r="I11" s="329"/>
      <c r="J11" s="329"/>
      <c r="K11" s="329"/>
      <c r="L11" s="329"/>
      <c r="M11" s="330">
        <f>様式２!G11</f>
        <v>0</v>
      </c>
      <c r="N11" s="330"/>
      <c r="O11" s="327">
        <f t="shared" si="0"/>
        <v>0</v>
      </c>
      <c r="P11" s="327"/>
      <c r="Q11" s="328">
        <f>様式２!AE11</f>
        <v>0</v>
      </c>
      <c r="R11" s="328"/>
      <c r="S11" s="214">
        <f t="shared" si="1"/>
        <v>0</v>
      </c>
      <c r="T11" s="215" t="s">
        <v>19</v>
      </c>
      <c r="U11" s="216"/>
    </row>
    <row r="12" spans="1:28" ht="66" customHeight="1">
      <c r="A12" s="212">
        <v>5</v>
      </c>
      <c r="B12" s="213">
        <f>様式２!C12</f>
        <v>0</v>
      </c>
      <c r="C12" s="329"/>
      <c r="D12" s="329"/>
      <c r="E12" s="329"/>
      <c r="F12" s="329"/>
      <c r="G12" s="329"/>
      <c r="H12" s="329"/>
      <c r="I12" s="329"/>
      <c r="J12" s="329"/>
      <c r="K12" s="329"/>
      <c r="L12" s="329"/>
      <c r="M12" s="330">
        <f>様式２!G12</f>
        <v>0</v>
      </c>
      <c r="N12" s="330"/>
      <c r="O12" s="327">
        <f t="shared" si="0"/>
        <v>0</v>
      </c>
      <c r="P12" s="327"/>
      <c r="Q12" s="328">
        <f>様式２!AE12</f>
        <v>0</v>
      </c>
      <c r="R12" s="328"/>
      <c r="S12" s="214">
        <f t="shared" si="1"/>
        <v>0</v>
      </c>
      <c r="T12" s="215" t="s">
        <v>19</v>
      </c>
      <c r="U12" s="216"/>
    </row>
    <row r="13" spans="1:28" ht="66" customHeight="1">
      <c r="A13" s="212">
        <v>6</v>
      </c>
      <c r="B13" s="213">
        <f>様式２!C13</f>
        <v>0</v>
      </c>
      <c r="C13" s="329"/>
      <c r="D13" s="329"/>
      <c r="E13" s="329"/>
      <c r="F13" s="329"/>
      <c r="G13" s="329"/>
      <c r="H13" s="329"/>
      <c r="I13" s="329"/>
      <c r="J13" s="329"/>
      <c r="K13" s="329"/>
      <c r="L13" s="329"/>
      <c r="M13" s="330">
        <f>様式２!G13</f>
        <v>0</v>
      </c>
      <c r="N13" s="330"/>
      <c r="O13" s="327">
        <f t="shared" si="0"/>
        <v>0</v>
      </c>
      <c r="P13" s="327"/>
      <c r="Q13" s="328">
        <f>様式２!AE13</f>
        <v>0</v>
      </c>
      <c r="R13" s="328"/>
      <c r="S13" s="214">
        <f t="shared" si="1"/>
        <v>0</v>
      </c>
      <c r="T13" s="215" t="s">
        <v>19</v>
      </c>
      <c r="U13" s="216"/>
    </row>
    <row r="14" spans="1:28" ht="66" customHeight="1">
      <c r="A14" s="212">
        <v>7</v>
      </c>
      <c r="B14" s="213">
        <f>様式２!C14</f>
        <v>0</v>
      </c>
      <c r="C14" s="329"/>
      <c r="D14" s="329"/>
      <c r="E14" s="329"/>
      <c r="F14" s="329"/>
      <c r="G14" s="329"/>
      <c r="H14" s="329"/>
      <c r="I14" s="329"/>
      <c r="J14" s="329"/>
      <c r="K14" s="329"/>
      <c r="L14" s="329"/>
      <c r="M14" s="330">
        <f>様式２!G14</f>
        <v>0</v>
      </c>
      <c r="N14" s="330"/>
      <c r="O14" s="327">
        <f t="shared" si="0"/>
        <v>0</v>
      </c>
      <c r="P14" s="327"/>
      <c r="Q14" s="328">
        <f>様式２!AE14</f>
        <v>0</v>
      </c>
      <c r="R14" s="328"/>
      <c r="S14" s="214">
        <f t="shared" si="1"/>
        <v>0</v>
      </c>
      <c r="T14" s="215" t="s">
        <v>19</v>
      </c>
      <c r="U14" s="216"/>
    </row>
    <row r="15" spans="1:28" ht="66" customHeight="1">
      <c r="A15" s="212">
        <v>8</v>
      </c>
      <c r="B15" s="213">
        <f>様式２!C15</f>
        <v>0</v>
      </c>
      <c r="C15" s="329"/>
      <c r="D15" s="329"/>
      <c r="E15" s="329"/>
      <c r="F15" s="329"/>
      <c r="G15" s="329"/>
      <c r="H15" s="329"/>
      <c r="I15" s="329"/>
      <c r="J15" s="329"/>
      <c r="K15" s="329"/>
      <c r="L15" s="329"/>
      <c r="M15" s="330">
        <f>様式２!G15</f>
        <v>0</v>
      </c>
      <c r="N15" s="330"/>
      <c r="O15" s="327">
        <f t="shared" si="0"/>
        <v>0</v>
      </c>
      <c r="P15" s="327"/>
      <c r="Q15" s="328">
        <f>様式２!AE15</f>
        <v>0</v>
      </c>
      <c r="R15" s="328"/>
      <c r="S15" s="214">
        <f t="shared" si="1"/>
        <v>0</v>
      </c>
      <c r="T15" s="215" t="s">
        <v>19</v>
      </c>
      <c r="U15" s="216"/>
    </row>
    <row r="16" spans="1:28" ht="66" customHeight="1">
      <c r="A16" s="212">
        <v>9</v>
      </c>
      <c r="B16" s="213">
        <f>様式２!C16</f>
        <v>0</v>
      </c>
      <c r="C16" s="329"/>
      <c r="D16" s="329"/>
      <c r="E16" s="329"/>
      <c r="F16" s="329"/>
      <c r="G16" s="329"/>
      <c r="H16" s="329"/>
      <c r="I16" s="329"/>
      <c r="J16" s="329"/>
      <c r="K16" s="329"/>
      <c r="L16" s="329"/>
      <c r="M16" s="330">
        <f>様式２!G16</f>
        <v>0</v>
      </c>
      <c r="N16" s="330"/>
      <c r="O16" s="327">
        <f t="shared" si="0"/>
        <v>0</v>
      </c>
      <c r="P16" s="327"/>
      <c r="Q16" s="328">
        <f>様式２!AE16</f>
        <v>0</v>
      </c>
      <c r="R16" s="328"/>
      <c r="S16" s="214">
        <f t="shared" si="1"/>
        <v>0</v>
      </c>
      <c r="T16" s="215" t="s">
        <v>19</v>
      </c>
      <c r="U16" s="216"/>
    </row>
    <row r="17" spans="1:21" ht="66" customHeight="1">
      <c r="A17" s="212">
        <v>10</v>
      </c>
      <c r="B17" s="213">
        <f>様式２!C17</f>
        <v>0</v>
      </c>
      <c r="C17" s="329"/>
      <c r="D17" s="329"/>
      <c r="E17" s="329"/>
      <c r="F17" s="329"/>
      <c r="G17" s="329"/>
      <c r="H17" s="329"/>
      <c r="I17" s="329"/>
      <c r="J17" s="329"/>
      <c r="K17" s="329"/>
      <c r="L17" s="329"/>
      <c r="M17" s="330">
        <f>様式２!G17</f>
        <v>0</v>
      </c>
      <c r="N17" s="330"/>
      <c r="O17" s="327">
        <f t="shared" si="0"/>
        <v>0</v>
      </c>
      <c r="P17" s="327"/>
      <c r="Q17" s="328">
        <f>様式２!AE17</f>
        <v>0</v>
      </c>
      <c r="R17" s="328"/>
      <c r="S17" s="214">
        <f t="shared" si="1"/>
        <v>0</v>
      </c>
      <c r="T17" s="215" t="s">
        <v>19</v>
      </c>
      <c r="U17" s="218"/>
    </row>
    <row r="18" spans="1:21" ht="42.75" customHeight="1">
      <c r="A18" s="326" t="s">
        <v>211</v>
      </c>
      <c r="B18" s="326"/>
      <c r="C18" s="326"/>
      <c r="D18" s="326"/>
      <c r="E18" s="326"/>
      <c r="F18" s="326"/>
      <c r="G18" s="326"/>
      <c r="H18" s="326"/>
      <c r="I18" s="326"/>
      <c r="J18" s="326"/>
      <c r="K18" s="326"/>
      <c r="L18" s="326"/>
      <c r="M18" s="326"/>
      <c r="N18" s="326"/>
      <c r="O18" s="326"/>
      <c r="P18" s="326"/>
      <c r="Q18" s="326"/>
      <c r="R18" s="326"/>
      <c r="S18" s="219">
        <f>SUM(S8:S17)</f>
        <v>0</v>
      </c>
      <c r="T18" s="220" t="s">
        <v>19</v>
      </c>
    </row>
    <row r="19" spans="1:21" ht="62.25" customHeight="1">
      <c r="A19" s="207"/>
      <c r="B19" s="207"/>
      <c r="C19" s="325">
        <f>SUM(C8:D17)</f>
        <v>0</v>
      </c>
      <c r="D19" s="325"/>
      <c r="E19" s="325">
        <f>SUM(E8:F17)</f>
        <v>0</v>
      </c>
      <c r="F19" s="325"/>
      <c r="G19" s="325">
        <f>SUM(G8:H17)</f>
        <v>0</v>
      </c>
      <c r="H19" s="325"/>
      <c r="I19" s="325">
        <f>SUM(I8:J17)</f>
        <v>0</v>
      </c>
      <c r="J19" s="325"/>
      <c r="K19" s="325">
        <f>SUM(K8:L17)</f>
        <v>0</v>
      </c>
      <c r="L19" s="325"/>
      <c r="M19" s="325">
        <f>SUM(M8:N17)</f>
        <v>0</v>
      </c>
      <c r="N19" s="325"/>
      <c r="O19" s="325">
        <f>SUM(C19:N19)</f>
        <v>0</v>
      </c>
      <c r="P19" s="325"/>
      <c r="Q19" s="325">
        <f>SUM(Q8:R17)</f>
        <v>0</v>
      </c>
      <c r="R19" s="325"/>
      <c r="S19" s="325">
        <f>SUM(O19:R19)</f>
        <v>0</v>
      </c>
      <c r="T19" s="325"/>
    </row>
  </sheetData>
  <sheetProtection selectLockedCells="1" selectUnlockedCells="1"/>
  <mergeCells count="116">
    <mergeCell ref="B1:J2"/>
    <mergeCell ref="L2:R2"/>
    <mergeCell ref="S2:T2"/>
    <mergeCell ref="A4:A7"/>
    <mergeCell ref="C4:L4"/>
    <mergeCell ref="M4:N7"/>
    <mergeCell ref="O4:P7"/>
    <mergeCell ref="Q4:R7"/>
    <mergeCell ref="S4:T6"/>
    <mergeCell ref="K6:L6"/>
    <mergeCell ref="C7:D7"/>
    <mergeCell ref="E7:F7"/>
    <mergeCell ref="G7:H7"/>
    <mergeCell ref="I7:J7"/>
    <mergeCell ref="K7:L7"/>
    <mergeCell ref="S7:T7"/>
    <mergeCell ref="U4:U7"/>
    <mergeCell ref="C5:D5"/>
    <mergeCell ref="E5:F5"/>
    <mergeCell ref="G5:H5"/>
    <mergeCell ref="I5:J5"/>
    <mergeCell ref="K5:L5"/>
    <mergeCell ref="C6:D6"/>
    <mergeCell ref="E6:F6"/>
    <mergeCell ref="G6:H6"/>
    <mergeCell ref="I6:J6"/>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S19:T19"/>
    <mergeCell ref="A18:R18"/>
    <mergeCell ref="C19:D19"/>
    <mergeCell ref="E19:F19"/>
    <mergeCell ref="G19:H19"/>
    <mergeCell ref="I19:J19"/>
    <mergeCell ref="K19:L19"/>
    <mergeCell ref="M19:N19"/>
    <mergeCell ref="O19:P19"/>
    <mergeCell ref="Q19:R19"/>
  </mergeCells>
  <phoneticPr fontId="38"/>
  <pageMargins left="0.39374999999999999" right="0.43333333333333335" top="0.55138888888888893" bottom="0.19652777777777777" header="0.51180555555555551" footer="0.51180555555555551"/>
  <pageSetup paperSize="9"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2022-01-21T06:17:29Z</cp:lastPrinted>
  <dcterms:created xsi:type="dcterms:W3CDTF">2020-12-28T06:26:28Z</dcterms:created>
  <dcterms:modified xsi:type="dcterms:W3CDTF">2022-02-10T00:25:11Z</dcterms:modified>
</cp:coreProperties>
</file>